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Kantoren label C\"/>
    </mc:Choice>
  </mc:AlternateContent>
  <xr:revisionPtr revIDLastSave="0" documentId="13_ncr:1_{762BFF66-CA3D-4B3A-B364-47973E52E3F4}" xr6:coauthVersionLast="47" xr6:coauthVersionMax="47" xr10:uidLastSave="{00000000-0000-0000-0000-000000000000}"/>
  <bookViews>
    <workbookView xWindow="-110" yWindow="-110" windowWidth="19420" windowHeight="10560" xr2:uid="{6C9E85B9-4941-43E2-B814-D2122632EBAB}"/>
  </bookViews>
  <sheets>
    <sheet name="Blad1" sheetId="1" r:id="rId1"/>
  </sheets>
  <definedNames>
    <definedName name="_xlnm._FilterDatabase" localSheetId="0" hidden="1">Blad1!$A$4:$BT$349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4" i="1" l="1"/>
  <c r="I304" i="1" s="1"/>
  <c r="H304" i="1"/>
  <c r="E304" i="1"/>
  <c r="F304" i="1"/>
  <c r="E301" i="1" l="1"/>
  <c r="E247" i="1"/>
  <c r="E17" i="1"/>
  <c r="E274" i="1"/>
  <c r="E236" i="1"/>
  <c r="E25" i="1"/>
  <c r="E202" i="1"/>
  <c r="E193" i="1"/>
  <c r="E340" i="1"/>
  <c r="E88" i="1"/>
  <c r="E219" i="1"/>
  <c r="E289" i="1"/>
  <c r="E250" i="1"/>
  <c r="E225" i="1"/>
  <c r="E15" i="1"/>
  <c r="E256" i="1"/>
  <c r="E46" i="1"/>
  <c r="E76" i="1"/>
  <c r="E162" i="1"/>
  <c r="E160" i="1"/>
  <c r="E43" i="1"/>
  <c r="E220" i="1"/>
  <c r="E229" i="1"/>
  <c r="E121" i="1"/>
  <c r="E303" i="1"/>
  <c r="E151" i="1"/>
  <c r="E34" i="1"/>
  <c r="E237" i="1"/>
  <c r="E31" i="1"/>
  <c r="E284" i="1"/>
  <c r="E332" i="1"/>
  <c r="E275" i="1"/>
  <c r="E192" i="1"/>
  <c r="E224" i="1"/>
  <c r="E112" i="1"/>
  <c r="E174" i="1"/>
  <c r="E320" i="1"/>
  <c r="E55" i="1"/>
  <c r="E137" i="1"/>
  <c r="E120" i="1"/>
  <c r="E29" i="1"/>
  <c r="E127" i="1"/>
  <c r="E331" i="1"/>
  <c r="E290" i="1"/>
  <c r="E134" i="1"/>
  <c r="E24" i="1"/>
  <c r="E103" i="1"/>
  <c r="E335" i="1"/>
  <c r="E195" i="1"/>
  <c r="E266" i="1"/>
  <c r="E314" i="1"/>
  <c r="E309" i="1"/>
  <c r="E264" i="1"/>
  <c r="E215" i="1"/>
  <c r="E214" i="1"/>
  <c r="E119" i="1"/>
  <c r="E95" i="1"/>
  <c r="E182" i="1"/>
  <c r="E33" i="1"/>
  <c r="E124" i="1"/>
  <c r="E209" i="1"/>
  <c r="E64" i="1"/>
  <c r="E83" i="1"/>
  <c r="E186" i="1"/>
  <c r="E263" i="1"/>
  <c r="E90" i="1"/>
  <c r="E317" i="1"/>
  <c r="E319" i="1"/>
  <c r="E80" i="1"/>
  <c r="E9" i="1"/>
  <c r="E239" i="1"/>
  <c r="E42" i="1"/>
  <c r="E243" i="1"/>
  <c r="E53" i="1"/>
  <c r="E61" i="1"/>
  <c r="E286" i="1"/>
  <c r="E280" i="1"/>
  <c r="E267" i="1"/>
  <c r="E100" i="1"/>
  <c r="E294" i="1"/>
  <c r="E342" i="1"/>
  <c r="E56" i="1"/>
  <c r="E329" i="1"/>
  <c r="E136" i="1"/>
  <c r="E157" i="1"/>
  <c r="E49" i="1"/>
  <c r="E344" i="1"/>
  <c r="E336" i="1"/>
  <c r="E175" i="1"/>
  <c r="E234" i="1"/>
  <c r="E154" i="1"/>
  <c r="E171" i="1"/>
  <c r="E248" i="1"/>
  <c r="E260" i="1"/>
  <c r="E93" i="1"/>
  <c r="E44" i="1"/>
  <c r="E173" i="1"/>
  <c r="E48" i="1"/>
  <c r="E206" i="1"/>
  <c r="E212" i="1"/>
  <c r="E327" i="1"/>
  <c r="E177" i="1"/>
  <c r="E107" i="1"/>
  <c r="E128" i="1"/>
  <c r="E113" i="1"/>
  <c r="E268" i="1"/>
  <c r="E232" i="1"/>
  <c r="E68" i="1"/>
  <c r="E326" i="1"/>
  <c r="E324" i="1"/>
  <c r="E194" i="1"/>
  <c r="E306" i="1"/>
  <c r="E26" i="1"/>
  <c r="E270" i="1"/>
  <c r="E208" i="1"/>
  <c r="E84" i="1"/>
  <c r="E5" i="1"/>
  <c r="E176" i="1"/>
  <c r="E218" i="1"/>
  <c r="E259" i="1"/>
  <c r="E47" i="1"/>
  <c r="E305" i="1"/>
  <c r="E10" i="1"/>
  <c r="E91" i="1"/>
  <c r="E277" i="1"/>
  <c r="E323" i="1"/>
  <c r="E40" i="1"/>
  <c r="E321" i="1"/>
  <c r="E78" i="1"/>
  <c r="E75" i="1"/>
  <c r="E104" i="1"/>
  <c r="E313" i="1"/>
  <c r="E57" i="1"/>
  <c r="E98" i="1"/>
  <c r="E7" i="1"/>
  <c r="E81" i="1"/>
  <c r="E165" i="1"/>
  <c r="E292" i="1"/>
  <c r="E149" i="1"/>
  <c r="E123" i="1"/>
  <c r="E147" i="1"/>
  <c r="E54" i="1"/>
  <c r="E8" i="1"/>
  <c r="E207" i="1"/>
  <c r="E63" i="1"/>
  <c r="E328" i="1"/>
  <c r="E62" i="1"/>
  <c r="E197" i="1"/>
  <c r="E155" i="1"/>
  <c r="E334" i="1"/>
  <c r="E257" i="1"/>
  <c r="E216" i="1"/>
  <c r="E35" i="1"/>
  <c r="E221" i="1"/>
  <c r="E285" i="1"/>
  <c r="E39" i="1"/>
  <c r="E116" i="1"/>
  <c r="E311" i="1"/>
  <c r="E169" i="1"/>
  <c r="E102" i="1"/>
  <c r="E203" i="1"/>
  <c r="E291" i="1"/>
  <c r="E131" i="1"/>
  <c r="E73" i="1"/>
  <c r="E235" i="1"/>
  <c r="E38" i="1"/>
  <c r="E307" i="1"/>
  <c r="E213" i="1"/>
  <c r="E85" i="1"/>
  <c r="E265" i="1"/>
  <c r="E6" i="1"/>
  <c r="E283" i="1"/>
  <c r="E227" i="1"/>
  <c r="E210" i="1"/>
  <c r="E71" i="1"/>
  <c r="E50" i="1"/>
  <c r="E97" i="1"/>
  <c r="E187" i="1"/>
  <c r="E179" i="1"/>
  <c r="E281" i="1"/>
  <c r="E148" i="1"/>
  <c r="E172" i="1"/>
  <c r="E282" i="1"/>
  <c r="E253" i="1"/>
  <c r="E184" i="1"/>
  <c r="E32" i="1"/>
  <c r="E140" i="1"/>
  <c r="E45" i="1"/>
  <c r="E60" i="1"/>
  <c r="E129" i="1"/>
  <c r="E191" i="1"/>
  <c r="E168" i="1"/>
  <c r="E30" i="1"/>
  <c r="E59" i="1"/>
  <c r="E52" i="1"/>
  <c r="E86" i="1"/>
  <c r="E189" i="1"/>
  <c r="E159" i="1"/>
  <c r="E109" i="1"/>
  <c r="E276" i="1"/>
  <c r="E233" i="1"/>
  <c r="E241" i="1"/>
  <c r="E211" i="1"/>
  <c r="E106" i="1"/>
  <c r="E122" i="1"/>
  <c r="E223" i="1"/>
  <c r="E312" i="1"/>
  <c r="E101" i="1"/>
  <c r="E146" i="1"/>
  <c r="E325" i="1"/>
  <c r="E41" i="1"/>
  <c r="E278" i="1"/>
  <c r="E82" i="1"/>
  <c r="E144" i="1"/>
  <c r="E65" i="1"/>
  <c r="E238" i="1"/>
  <c r="E198" i="1"/>
  <c r="E228" i="1"/>
  <c r="E298" i="1"/>
  <c r="E37" i="1"/>
  <c r="E99" i="1"/>
  <c r="E205" i="1"/>
  <c r="E338" i="1"/>
  <c r="E190" i="1"/>
  <c r="E269" i="1"/>
  <c r="E302" i="1"/>
  <c r="E67" i="1"/>
  <c r="E345" i="1"/>
  <c r="E135" i="1"/>
  <c r="E341" i="1"/>
  <c r="E181" i="1"/>
  <c r="E153" i="1"/>
  <c r="E201" i="1"/>
  <c r="E295" i="1"/>
  <c r="E89" i="1"/>
  <c r="E308" i="1"/>
  <c r="E249" i="1"/>
  <c r="E240" i="1"/>
  <c r="E170" i="1"/>
  <c r="E262" i="1"/>
  <c r="E204" i="1"/>
  <c r="E133" i="1"/>
  <c r="E343" i="1"/>
  <c r="E226" i="1"/>
  <c r="E141" i="1"/>
  <c r="E27" i="1"/>
  <c r="E118" i="1"/>
  <c r="E310" i="1"/>
  <c r="E185" i="1"/>
  <c r="E288" i="1"/>
  <c r="E315" i="1"/>
  <c r="E145" i="1"/>
  <c r="E105" i="1"/>
  <c r="E125" i="1"/>
  <c r="E316" i="1"/>
  <c r="E66" i="1"/>
  <c r="E330" i="1"/>
  <c r="E273" i="1"/>
  <c r="E150" i="1"/>
  <c r="E242" i="1"/>
  <c r="E142" i="1"/>
  <c r="E230" i="1"/>
  <c r="E261" i="1"/>
  <c r="E217" i="1"/>
  <c r="E16" i="1"/>
  <c r="E70" i="1"/>
  <c r="E156" i="1"/>
  <c r="E299" i="1"/>
  <c r="E178" i="1"/>
  <c r="E77" i="1"/>
  <c r="E108" i="1"/>
  <c r="E244" i="1"/>
  <c r="E28" i="1"/>
  <c r="E188" i="1"/>
  <c r="E117" i="1"/>
  <c r="E161" i="1"/>
  <c r="E318" i="1"/>
  <c r="E196" i="1"/>
  <c r="E337" i="1"/>
  <c r="E271" i="1"/>
  <c r="E152" i="1"/>
  <c r="E293" i="1"/>
  <c r="E58" i="1"/>
  <c r="E36" i="1"/>
  <c r="E296" i="1"/>
  <c r="E23" i="1"/>
  <c r="E12" i="1"/>
  <c r="E143" i="1"/>
  <c r="E110" i="1"/>
  <c r="E300" i="1"/>
  <c r="E166" i="1"/>
  <c r="E245" i="1"/>
  <c r="E251" i="1"/>
  <c r="E167" i="1"/>
  <c r="E132" i="1"/>
  <c r="E183" i="1"/>
  <c r="E200" i="1"/>
  <c r="E74" i="1"/>
  <c r="E126" i="1"/>
  <c r="E139" i="1"/>
  <c r="E272" i="1"/>
  <c r="E158" i="1"/>
  <c r="E19" i="1"/>
  <c r="E138" i="1"/>
  <c r="E258" i="1"/>
  <c r="E231" i="1"/>
  <c r="E222" i="1"/>
  <c r="E130" i="1"/>
  <c r="E72" i="1"/>
  <c r="E297" i="1"/>
  <c r="E69" i="1"/>
  <c r="E94" i="1"/>
  <c r="E11" i="1"/>
  <c r="E322" i="1"/>
  <c r="E14" i="1"/>
  <c r="E87" i="1"/>
  <c r="E79" i="1"/>
  <c r="E180" i="1"/>
  <c r="E164" i="1"/>
  <c r="E163" i="1"/>
  <c r="E339" i="1"/>
  <c r="E346" i="1"/>
  <c r="E255" i="1"/>
  <c r="E333" i="1"/>
  <c r="E18" i="1"/>
  <c r="E115" i="1"/>
  <c r="E96" i="1"/>
  <c r="E22" i="1"/>
  <c r="E114" i="1"/>
  <c r="E21" i="1"/>
  <c r="E199" i="1"/>
  <c r="E51" i="1"/>
  <c r="E13" i="1"/>
  <c r="E279" i="1"/>
  <c r="E111" i="1"/>
  <c r="E92" i="1"/>
  <c r="E287" i="1"/>
  <c r="E254" i="1"/>
  <c r="E246" i="1"/>
  <c r="E20" i="1"/>
  <c r="E252" i="1"/>
  <c r="D1" i="1"/>
  <c r="F1" i="1" s="1"/>
  <c r="F2" i="1" s="1"/>
  <c r="F193" i="1" l="1"/>
  <c r="F256" i="1"/>
  <c r="F121" i="1"/>
  <c r="F275" i="1"/>
  <c r="F137" i="1"/>
  <c r="F103" i="1"/>
  <c r="F215" i="1"/>
  <c r="F64" i="1"/>
  <c r="F9" i="1"/>
  <c r="F267" i="1"/>
  <c r="F49" i="1"/>
  <c r="F260" i="1"/>
  <c r="F177" i="1"/>
  <c r="F324" i="1"/>
  <c r="F176" i="1"/>
  <c r="F323" i="1"/>
  <c r="F98" i="1"/>
  <c r="F54" i="1"/>
  <c r="F334" i="1"/>
  <c r="F311" i="1"/>
  <c r="F38" i="1"/>
  <c r="F210" i="1"/>
  <c r="F172" i="1"/>
  <c r="F129" i="1"/>
  <c r="F159" i="1"/>
  <c r="F223" i="1"/>
  <c r="F82" i="1"/>
  <c r="F99" i="1"/>
  <c r="F135" i="1"/>
  <c r="F249" i="1"/>
  <c r="F141" i="1"/>
  <c r="F105" i="1"/>
  <c r="F142" i="1"/>
  <c r="F178" i="1"/>
  <c r="F318" i="1"/>
  <c r="F296" i="1"/>
  <c r="F245" i="1"/>
  <c r="F139" i="1"/>
  <c r="F130" i="1"/>
  <c r="F87" i="1"/>
  <c r="F333" i="1"/>
  <c r="F51" i="1"/>
  <c r="F20" i="1"/>
  <c r="F346" i="1"/>
  <c r="F246" i="1"/>
  <c r="F301" i="1"/>
  <c r="F340" i="1"/>
  <c r="F46" i="1"/>
  <c r="F303" i="1"/>
  <c r="F192" i="1"/>
  <c r="F120" i="1"/>
  <c r="F335" i="1"/>
  <c r="F214" i="1"/>
  <c r="F83" i="1"/>
  <c r="F239" i="1"/>
  <c r="F100" i="1"/>
  <c r="F344" i="1"/>
  <c r="F93" i="1"/>
  <c r="F107" i="1"/>
  <c r="F194" i="1"/>
  <c r="F218" i="1"/>
  <c r="F40" i="1"/>
  <c r="F7" i="1"/>
  <c r="F8" i="1"/>
  <c r="F257" i="1"/>
  <c r="F169" i="1"/>
  <c r="F307" i="1"/>
  <c r="F71" i="1"/>
  <c r="F282" i="1"/>
  <c r="F191" i="1"/>
  <c r="F109" i="1"/>
  <c r="F312" i="1"/>
  <c r="F144" i="1"/>
  <c r="F205" i="1"/>
  <c r="F341" i="1"/>
  <c r="F240" i="1"/>
  <c r="F27" i="1"/>
  <c r="F125" i="1"/>
  <c r="F230" i="1"/>
  <c r="F77" i="1"/>
  <c r="F196" i="1"/>
  <c r="F23" i="1"/>
  <c r="F251" i="1"/>
  <c r="F272" i="1"/>
  <c r="F72" i="1"/>
  <c r="F79" i="1"/>
  <c r="F18" i="1"/>
  <c r="F13" i="1"/>
  <c r="F252" i="1"/>
  <c r="G252" i="1" s="1"/>
  <c r="F247" i="1"/>
  <c r="F88" i="1"/>
  <c r="F76" i="1"/>
  <c r="F151" i="1"/>
  <c r="F224" i="1"/>
  <c r="F29" i="1"/>
  <c r="F195" i="1"/>
  <c r="F119" i="1"/>
  <c r="F186" i="1"/>
  <c r="F42" i="1"/>
  <c r="F294" i="1"/>
  <c r="F336" i="1"/>
  <c r="F44" i="1"/>
  <c r="F128" i="1"/>
  <c r="F306" i="1"/>
  <c r="F259" i="1"/>
  <c r="F321" i="1"/>
  <c r="F81" i="1"/>
  <c r="F207" i="1"/>
  <c r="F216" i="1"/>
  <c r="F102" i="1"/>
  <c r="F213" i="1"/>
  <c r="F50" i="1"/>
  <c r="F253" i="1"/>
  <c r="F168" i="1"/>
  <c r="F276" i="1"/>
  <c r="F101" i="1"/>
  <c r="F65" i="1"/>
  <c r="F338" i="1"/>
  <c r="F181" i="1"/>
  <c r="F170" i="1"/>
  <c r="F118" i="1"/>
  <c r="F316" i="1"/>
  <c r="F261" i="1"/>
  <c r="F108" i="1"/>
  <c r="F337" i="1"/>
  <c r="F12" i="1"/>
  <c r="F167" i="1"/>
  <c r="F158" i="1"/>
  <c r="F297" i="1"/>
  <c r="F180" i="1"/>
  <c r="F115" i="1"/>
  <c r="F279" i="1"/>
  <c r="F17" i="1"/>
  <c r="F219" i="1"/>
  <c r="F162" i="1"/>
  <c r="F34" i="1"/>
  <c r="F112" i="1"/>
  <c r="F127" i="1"/>
  <c r="F266" i="1"/>
  <c r="F95" i="1"/>
  <c r="F263" i="1"/>
  <c r="F243" i="1"/>
  <c r="F342" i="1"/>
  <c r="F175" i="1"/>
  <c r="F173" i="1"/>
  <c r="F113" i="1"/>
  <c r="F26" i="1"/>
  <c r="F47" i="1"/>
  <c r="F78" i="1"/>
  <c r="F165" i="1"/>
  <c r="F63" i="1"/>
  <c r="F35" i="1"/>
  <c r="F203" i="1"/>
  <c r="F85" i="1"/>
  <c r="F97" i="1"/>
  <c r="F184" i="1"/>
  <c r="F30" i="1"/>
  <c r="F233" i="1"/>
  <c r="F238" i="1"/>
  <c r="F190" i="1"/>
  <c r="F153" i="1"/>
  <c r="F262" i="1"/>
  <c r="F310" i="1"/>
  <c r="F66" i="1"/>
  <c r="F217" i="1"/>
  <c r="F244" i="1"/>
  <c r="F271" i="1"/>
  <c r="F143" i="1"/>
  <c r="F132" i="1"/>
  <c r="F19" i="1"/>
  <c r="F69" i="1"/>
  <c r="F164" i="1"/>
  <c r="F96" i="1"/>
  <c r="F111" i="1"/>
  <c r="F274" i="1"/>
  <c r="F289" i="1"/>
  <c r="F160" i="1"/>
  <c r="F237" i="1"/>
  <c r="F174" i="1"/>
  <c r="F331" i="1"/>
  <c r="F314" i="1"/>
  <c r="F182" i="1"/>
  <c r="F90" i="1"/>
  <c r="F53" i="1"/>
  <c r="F56" i="1"/>
  <c r="F234" i="1"/>
  <c r="F48" i="1"/>
  <c r="F268" i="1"/>
  <c r="F270" i="1"/>
  <c r="F305" i="1"/>
  <c r="F75" i="1"/>
  <c r="F292" i="1"/>
  <c r="F328" i="1"/>
  <c r="F221" i="1"/>
  <c r="F291" i="1"/>
  <c r="F265" i="1"/>
  <c r="F187" i="1"/>
  <c r="F32" i="1"/>
  <c r="F59" i="1"/>
  <c r="F241" i="1"/>
  <c r="F146" i="1"/>
  <c r="F198" i="1"/>
  <c r="F269" i="1"/>
  <c r="F201" i="1"/>
  <c r="F204" i="1"/>
  <c r="F185" i="1"/>
  <c r="F330" i="1"/>
  <c r="F16" i="1"/>
  <c r="F28" i="1"/>
  <c r="F152" i="1"/>
  <c r="F110" i="1"/>
  <c r="F183" i="1"/>
  <c r="F138" i="1"/>
  <c r="F94" i="1"/>
  <c r="F163" i="1"/>
  <c r="F22" i="1"/>
  <c r="F92" i="1"/>
  <c r="F300" i="1"/>
  <c r="F21" i="1"/>
  <c r="F236" i="1"/>
  <c r="F250" i="1"/>
  <c r="F43" i="1"/>
  <c r="F31" i="1"/>
  <c r="F290" i="1"/>
  <c r="F33" i="1"/>
  <c r="F317" i="1"/>
  <c r="F61" i="1"/>
  <c r="F329" i="1"/>
  <c r="F154" i="1"/>
  <c r="F206" i="1"/>
  <c r="F232" i="1"/>
  <c r="F208" i="1"/>
  <c r="F10" i="1"/>
  <c r="F104" i="1"/>
  <c r="F149" i="1"/>
  <c r="F62" i="1"/>
  <c r="F285" i="1"/>
  <c r="F131" i="1"/>
  <c r="F6" i="1"/>
  <c r="F179" i="1"/>
  <c r="F140" i="1"/>
  <c r="F52" i="1"/>
  <c r="F211" i="1"/>
  <c r="F325" i="1"/>
  <c r="F228" i="1"/>
  <c r="F302" i="1"/>
  <c r="F295" i="1"/>
  <c r="F133" i="1"/>
  <c r="F288" i="1"/>
  <c r="F273" i="1"/>
  <c r="F70" i="1"/>
  <c r="F188" i="1"/>
  <c r="F293" i="1"/>
  <c r="F200" i="1"/>
  <c r="F258" i="1"/>
  <c r="F11" i="1"/>
  <c r="F339" i="1"/>
  <c r="F114" i="1"/>
  <c r="F287" i="1"/>
  <c r="F231" i="1"/>
  <c r="F254" i="1"/>
  <c r="F25" i="1"/>
  <c r="F225" i="1"/>
  <c r="F220" i="1"/>
  <c r="F284" i="1"/>
  <c r="F320" i="1"/>
  <c r="F134" i="1"/>
  <c r="F309" i="1"/>
  <c r="F124" i="1"/>
  <c r="F319" i="1"/>
  <c r="F286" i="1"/>
  <c r="F136" i="1"/>
  <c r="F171" i="1"/>
  <c r="F212" i="1"/>
  <c r="F68" i="1"/>
  <c r="F84" i="1"/>
  <c r="F91" i="1"/>
  <c r="F313" i="1"/>
  <c r="F123" i="1"/>
  <c r="F197" i="1"/>
  <c r="F39" i="1"/>
  <c r="F73" i="1"/>
  <c r="F283" i="1"/>
  <c r="F281" i="1"/>
  <c r="F45" i="1"/>
  <c r="F86" i="1"/>
  <c r="F106" i="1"/>
  <c r="F41" i="1"/>
  <c r="F298" i="1"/>
  <c r="F67" i="1"/>
  <c r="F89" i="1"/>
  <c r="F343" i="1"/>
  <c r="F315" i="1"/>
  <c r="F150" i="1"/>
  <c r="F156" i="1"/>
  <c r="F117" i="1"/>
  <c r="F58" i="1"/>
  <c r="F74" i="1"/>
  <c r="F322" i="1"/>
  <c r="F202" i="1"/>
  <c r="F15" i="1"/>
  <c r="F229" i="1"/>
  <c r="F332" i="1"/>
  <c r="F55" i="1"/>
  <c r="F24" i="1"/>
  <c r="F264" i="1"/>
  <c r="F209" i="1"/>
  <c r="F80" i="1"/>
  <c r="F280" i="1"/>
  <c r="F157" i="1"/>
  <c r="F248" i="1"/>
  <c r="F327" i="1"/>
  <c r="F326" i="1"/>
  <c r="F5" i="1"/>
  <c r="F277" i="1"/>
  <c r="F57" i="1"/>
  <c r="F147" i="1"/>
  <c r="F155" i="1"/>
  <c r="F116" i="1"/>
  <c r="F235" i="1"/>
  <c r="F227" i="1"/>
  <c r="F148" i="1"/>
  <c r="F60" i="1"/>
  <c r="F189" i="1"/>
  <c r="F122" i="1"/>
  <c r="F278" i="1"/>
  <c r="F37" i="1"/>
  <c r="F345" i="1"/>
  <c r="F308" i="1"/>
  <c r="F226" i="1"/>
  <c r="F145" i="1"/>
  <c r="F242" i="1"/>
  <c r="F299" i="1"/>
  <c r="F161" i="1"/>
  <c r="F36" i="1"/>
  <c r="F166" i="1"/>
  <c r="F126" i="1"/>
  <c r="F222" i="1"/>
  <c r="F14" i="1"/>
  <c r="F255" i="1"/>
  <c r="F199" i="1"/>
  <c r="I252" i="1" l="1"/>
  <c r="H252" i="1"/>
  <c r="G301" i="1" l="1"/>
  <c r="G247" i="1" l="1"/>
  <c r="G17" i="1"/>
  <c r="H17" i="1" s="1"/>
  <c r="H301" i="1"/>
  <c r="I301" i="1"/>
  <c r="H247" i="1" l="1"/>
  <c r="I247" i="1"/>
  <c r="I17" i="1"/>
  <c r="G236" i="1" l="1"/>
  <c r="I236" i="1" l="1"/>
  <c r="H236" i="1"/>
  <c r="G274" i="1"/>
  <c r="H274" i="1" l="1"/>
  <c r="I274" i="1"/>
  <c r="G25" i="1" l="1"/>
  <c r="G193" i="1" l="1"/>
  <c r="G340" i="1"/>
  <c r="H25" i="1"/>
  <c r="I25" i="1"/>
  <c r="G202" i="1"/>
  <c r="H340" i="1" l="1"/>
  <c r="I340" i="1"/>
  <c r="H193" i="1"/>
  <c r="I193" i="1"/>
  <c r="H202" i="1"/>
  <c r="I202" i="1"/>
  <c r="G219" i="1" l="1"/>
  <c r="G88" i="1"/>
  <c r="H219" i="1" l="1"/>
  <c r="I219" i="1"/>
  <c r="G289" i="1"/>
  <c r="H88" i="1"/>
  <c r="I88" i="1"/>
  <c r="I289" i="1" l="1"/>
  <c r="H289" i="1"/>
  <c r="G250" i="1"/>
  <c r="G225" i="1"/>
  <c r="I225" i="1" s="1"/>
  <c r="H225" i="1" l="1"/>
  <c r="G256" i="1"/>
  <c r="H250" i="1"/>
  <c r="I250" i="1"/>
  <c r="G15" i="1"/>
  <c r="G76" i="1" l="1"/>
  <c r="G46" i="1"/>
  <c r="H256" i="1"/>
  <c r="I256" i="1"/>
  <c r="I15" i="1"/>
  <c r="H15" i="1"/>
  <c r="H46" i="1" l="1"/>
  <c r="I46" i="1"/>
  <c r="I76" i="1"/>
  <c r="H76" i="1"/>
  <c r="G160" i="1" l="1"/>
  <c r="G162" i="1"/>
  <c r="G43" i="1" l="1"/>
  <c r="I160" i="1"/>
  <c r="H160" i="1"/>
  <c r="I162" i="1"/>
  <c r="H162" i="1"/>
  <c r="I43" i="1" l="1"/>
  <c r="H43" i="1"/>
  <c r="G220" i="1"/>
  <c r="G229" i="1" l="1"/>
  <c r="H220" i="1"/>
  <c r="I220" i="1"/>
  <c r="G121" i="1" l="1"/>
  <c r="H229" i="1"/>
  <c r="I229" i="1"/>
  <c r="I121" i="1" l="1"/>
  <c r="H121" i="1"/>
  <c r="G303" i="1"/>
  <c r="H303" i="1" l="1"/>
  <c r="I303" i="1"/>
  <c r="G151" i="1"/>
  <c r="H151" i="1" l="1"/>
  <c r="I151" i="1"/>
  <c r="G34" i="1"/>
  <c r="G237" i="1" l="1"/>
  <c r="H34" i="1"/>
  <c r="I34" i="1"/>
  <c r="I237" i="1" l="1"/>
  <c r="H237" i="1"/>
  <c r="G31" i="1"/>
  <c r="G284" i="1" l="1"/>
  <c r="I31" i="1"/>
  <c r="H31" i="1"/>
  <c r="G332" i="1" l="1"/>
  <c r="H284" i="1"/>
  <c r="I284" i="1"/>
  <c r="G192" i="1" l="1"/>
  <c r="G275" i="1"/>
  <c r="I332" i="1"/>
  <c r="H332" i="1"/>
  <c r="I275" i="1" l="1"/>
  <c r="H275" i="1"/>
  <c r="H192" i="1"/>
  <c r="I192" i="1"/>
  <c r="G112" i="1" l="1"/>
  <c r="G224" i="1"/>
  <c r="G174" i="1" l="1"/>
  <c r="H112" i="1"/>
  <c r="I112" i="1"/>
  <c r="I224" i="1"/>
  <c r="H224" i="1"/>
  <c r="I174" i="1" l="1"/>
  <c r="H174" i="1"/>
  <c r="G320" i="1" l="1"/>
  <c r="G55" i="1" l="1"/>
  <c r="H320" i="1"/>
  <c r="I320" i="1"/>
  <c r="G137" i="1" l="1"/>
  <c r="I55" i="1"/>
  <c r="H55" i="1"/>
  <c r="I137" i="1" l="1"/>
  <c r="H137" i="1"/>
  <c r="G120" i="1"/>
  <c r="G29" i="1" l="1"/>
  <c r="I120" i="1"/>
  <c r="H120" i="1"/>
  <c r="G127" i="1" l="1"/>
  <c r="H29" i="1"/>
  <c r="I29" i="1"/>
  <c r="I127" i="1" l="1"/>
  <c r="H127" i="1"/>
  <c r="G331" i="1"/>
  <c r="G290" i="1" l="1"/>
  <c r="H331" i="1"/>
  <c r="I331" i="1"/>
  <c r="I290" i="1" l="1"/>
  <c r="H290" i="1"/>
  <c r="G134" i="1"/>
  <c r="G24" i="1" l="1"/>
  <c r="H134" i="1"/>
  <c r="I134" i="1"/>
  <c r="H24" i="1" l="1"/>
  <c r="I24" i="1"/>
  <c r="G103" i="1"/>
  <c r="G335" i="1" l="1"/>
  <c r="H103" i="1"/>
  <c r="I103" i="1"/>
  <c r="H335" i="1" l="1"/>
  <c r="I335" i="1"/>
  <c r="G195" i="1"/>
  <c r="I195" i="1" l="1"/>
  <c r="H195" i="1"/>
  <c r="G266" i="1"/>
  <c r="G314" i="1" l="1"/>
  <c r="I266" i="1"/>
  <c r="H266" i="1"/>
  <c r="I314" i="1" l="1"/>
  <c r="H314" i="1"/>
  <c r="G309" i="1" l="1"/>
  <c r="G264" i="1" l="1"/>
  <c r="I309" i="1"/>
  <c r="H309" i="1"/>
  <c r="I264" i="1" l="1"/>
  <c r="H264" i="1"/>
  <c r="G215" i="1"/>
  <c r="H215" i="1" l="1"/>
  <c r="I215" i="1"/>
  <c r="G214" i="1"/>
  <c r="H214" i="1" l="1"/>
  <c r="I214" i="1"/>
  <c r="G119" i="1"/>
  <c r="G95" i="1" l="1"/>
  <c r="H119" i="1"/>
  <c r="I119" i="1"/>
  <c r="H95" i="1" l="1"/>
  <c r="I95" i="1"/>
  <c r="G182" i="1"/>
  <c r="G33" i="1" l="1"/>
  <c r="I182" i="1"/>
  <c r="H182" i="1"/>
  <c r="I33" i="1" l="1"/>
  <c r="H33" i="1"/>
  <c r="G124" i="1"/>
  <c r="G209" i="1" l="1"/>
  <c r="H124" i="1"/>
  <c r="I124" i="1"/>
  <c r="H209" i="1" l="1"/>
  <c r="I209" i="1"/>
  <c r="G64" i="1"/>
  <c r="G83" i="1" l="1"/>
  <c r="I64" i="1"/>
  <c r="H64" i="1"/>
  <c r="G186" i="1" l="1"/>
  <c r="H83" i="1"/>
  <c r="I83" i="1"/>
  <c r="G263" i="1" l="1"/>
  <c r="I186" i="1"/>
  <c r="H186" i="1"/>
  <c r="H263" i="1" l="1"/>
  <c r="I263" i="1"/>
  <c r="G90" i="1"/>
  <c r="G317" i="1" l="1"/>
  <c r="H90" i="1"/>
  <c r="I90" i="1"/>
  <c r="I317" i="1" l="1"/>
  <c r="H317" i="1"/>
  <c r="G319" i="1"/>
  <c r="H319" i="1" l="1"/>
  <c r="I319" i="1"/>
  <c r="G80" i="1"/>
  <c r="G9" i="1" l="1"/>
  <c r="H80" i="1"/>
  <c r="I80" i="1"/>
  <c r="G239" i="1" l="1"/>
  <c r="H9" i="1"/>
  <c r="I9" i="1"/>
  <c r="G42" i="1" l="1"/>
  <c r="I239" i="1"/>
  <c r="H239" i="1"/>
  <c r="I42" i="1" l="1"/>
  <c r="H42" i="1"/>
  <c r="G243" i="1"/>
  <c r="G53" i="1" l="1"/>
  <c r="H243" i="1"/>
  <c r="I243" i="1"/>
  <c r="G61" i="1" l="1"/>
  <c r="H53" i="1"/>
  <c r="I53" i="1"/>
  <c r="I61" i="1" l="1"/>
  <c r="H61" i="1"/>
  <c r="G286" i="1"/>
  <c r="G280" i="1" l="1"/>
  <c r="H286" i="1"/>
  <c r="I286" i="1"/>
  <c r="H280" i="1" l="1"/>
  <c r="I280" i="1"/>
  <c r="G267" i="1"/>
  <c r="G100" i="1" l="1"/>
  <c r="I267" i="1"/>
  <c r="H267" i="1"/>
  <c r="G294" i="1" l="1"/>
  <c r="I100" i="1"/>
  <c r="H100" i="1"/>
  <c r="I294" i="1" l="1"/>
  <c r="H294" i="1"/>
  <c r="G342" i="1"/>
  <c r="I342" i="1" l="1"/>
  <c r="H342" i="1"/>
  <c r="G56" i="1"/>
  <c r="H56" i="1" l="1"/>
  <c r="I56" i="1"/>
  <c r="G329" i="1"/>
  <c r="G136" i="1" l="1"/>
  <c r="H329" i="1"/>
  <c r="I329" i="1"/>
  <c r="G157" i="1" l="1"/>
  <c r="I136" i="1"/>
  <c r="H136" i="1"/>
  <c r="H157" i="1" l="1"/>
  <c r="I157" i="1"/>
  <c r="G49" i="1"/>
  <c r="I49" i="1" l="1"/>
  <c r="H49" i="1"/>
  <c r="G344" i="1"/>
  <c r="G336" i="1" l="1"/>
  <c r="I344" i="1"/>
  <c r="H344" i="1"/>
  <c r="H336" i="1" l="1"/>
  <c r="I336" i="1"/>
  <c r="G175" i="1"/>
  <c r="G234" i="1" l="1"/>
  <c r="H175" i="1"/>
  <c r="I175" i="1"/>
  <c r="G154" i="1" l="1"/>
  <c r="I234" i="1"/>
  <c r="H234" i="1"/>
  <c r="H154" i="1" l="1"/>
  <c r="I154" i="1"/>
  <c r="G171" i="1"/>
  <c r="G248" i="1" l="1"/>
  <c r="I171" i="1"/>
  <c r="H171" i="1"/>
  <c r="G93" i="1" l="1"/>
  <c r="G260" i="1"/>
  <c r="I248" i="1"/>
  <c r="H248" i="1"/>
  <c r="H260" i="1" l="1"/>
  <c r="I260" i="1"/>
  <c r="H93" i="1"/>
  <c r="I93" i="1"/>
  <c r="G173" i="1" l="1"/>
  <c r="G44" i="1"/>
  <c r="I173" i="1" l="1"/>
  <c r="H173" i="1"/>
  <c r="G48" i="1"/>
  <c r="I44" i="1"/>
  <c r="H44" i="1"/>
  <c r="G206" i="1" l="1"/>
  <c r="I48" i="1"/>
  <c r="H48" i="1"/>
  <c r="I206" i="1" l="1"/>
  <c r="H206" i="1"/>
  <c r="G212" i="1"/>
  <c r="G327" i="1" l="1"/>
  <c r="H212" i="1"/>
  <c r="I212" i="1"/>
  <c r="I327" i="1" l="1"/>
  <c r="H327" i="1"/>
  <c r="G177" i="1"/>
  <c r="H177" i="1" l="1"/>
  <c r="I177" i="1"/>
  <c r="G107" i="1"/>
  <c r="G128" i="1" l="1"/>
  <c r="I107" i="1"/>
  <c r="H107" i="1"/>
  <c r="H128" i="1" l="1"/>
  <c r="I128" i="1"/>
  <c r="G113" i="1"/>
  <c r="I113" i="1" l="1"/>
  <c r="H113" i="1"/>
  <c r="G268" i="1"/>
  <c r="G232" i="1" l="1"/>
  <c r="G68" i="1"/>
  <c r="H268" i="1"/>
  <c r="I268" i="1"/>
  <c r="I68" i="1" l="1"/>
  <c r="H68" i="1"/>
  <c r="I232" i="1"/>
  <c r="H232" i="1"/>
  <c r="G324" i="1" l="1"/>
  <c r="G326" i="1"/>
  <c r="G194" i="1" l="1"/>
  <c r="H324" i="1"/>
  <c r="I324" i="1"/>
  <c r="I326" i="1"/>
  <c r="H326" i="1"/>
  <c r="G306" i="1" l="1"/>
  <c r="I194" i="1"/>
  <c r="H194" i="1"/>
  <c r="G26" i="1" l="1"/>
  <c r="I306" i="1"/>
  <c r="H306" i="1"/>
  <c r="I26" i="1" l="1"/>
  <c r="H26" i="1"/>
  <c r="G270" i="1"/>
  <c r="G208" i="1" l="1"/>
  <c r="H270" i="1"/>
  <c r="I270" i="1"/>
  <c r="H208" i="1" l="1"/>
  <c r="I208" i="1"/>
  <c r="G84" i="1"/>
  <c r="G5" i="1" l="1"/>
  <c r="I84" i="1"/>
  <c r="H84" i="1"/>
  <c r="G176" i="1" l="1"/>
  <c r="I5" i="1"/>
  <c r="H5" i="1"/>
  <c r="I176" i="1" l="1"/>
  <c r="H176" i="1"/>
  <c r="G218" i="1"/>
  <c r="I218" i="1" l="1"/>
  <c r="H218" i="1"/>
  <c r="G259" i="1"/>
  <c r="G47" i="1" l="1"/>
  <c r="H259" i="1"/>
  <c r="I259" i="1"/>
  <c r="G305" i="1" l="1"/>
  <c r="H47" i="1"/>
  <c r="I47" i="1"/>
  <c r="I305" i="1" l="1"/>
  <c r="H305" i="1"/>
  <c r="G10" i="1"/>
  <c r="G91" i="1" l="1"/>
  <c r="H10" i="1"/>
  <c r="I10" i="1"/>
  <c r="H91" i="1" l="1"/>
  <c r="I91" i="1"/>
  <c r="G277" i="1"/>
  <c r="G323" i="1" l="1"/>
  <c r="H277" i="1"/>
  <c r="I277" i="1"/>
  <c r="H323" i="1" l="1"/>
  <c r="I323" i="1"/>
  <c r="G40" i="1"/>
  <c r="I40" i="1" l="1"/>
  <c r="H40" i="1"/>
  <c r="G321" i="1"/>
  <c r="G78" i="1" l="1"/>
  <c r="I321" i="1"/>
  <c r="H321" i="1"/>
  <c r="G75" i="1" l="1"/>
  <c r="H78" i="1"/>
  <c r="I78" i="1"/>
  <c r="H75" i="1" l="1"/>
  <c r="I75" i="1"/>
  <c r="G104" i="1"/>
  <c r="G313" i="1" l="1"/>
  <c r="I104" i="1"/>
  <c r="H104" i="1"/>
  <c r="G57" i="1" l="1"/>
  <c r="I313" i="1"/>
  <c r="H313" i="1"/>
  <c r="H57" i="1" l="1"/>
  <c r="I57" i="1"/>
  <c r="G98" i="1"/>
  <c r="I98" i="1" l="1"/>
  <c r="H98" i="1"/>
  <c r="G7" i="1"/>
  <c r="G81" i="1" l="1"/>
  <c r="I7" i="1"/>
  <c r="H7" i="1"/>
  <c r="H81" i="1" l="1"/>
  <c r="I81" i="1"/>
  <c r="G165" i="1"/>
  <c r="I165" i="1" l="1"/>
  <c r="H165" i="1"/>
  <c r="G292" i="1"/>
  <c r="G149" i="1" l="1"/>
  <c r="H292" i="1"/>
  <c r="I292" i="1"/>
  <c r="G123" i="1" l="1"/>
  <c r="I149" i="1"/>
  <c r="H149" i="1"/>
  <c r="H123" i="1" l="1"/>
  <c r="I123" i="1"/>
  <c r="G147" i="1"/>
  <c r="G54" i="1" l="1"/>
  <c r="H147" i="1"/>
  <c r="I147" i="1"/>
  <c r="G8" i="1" l="1"/>
  <c r="H54" i="1"/>
  <c r="I54" i="1"/>
  <c r="G207" i="1" l="1"/>
  <c r="H8" i="1"/>
  <c r="I8" i="1"/>
  <c r="I207" i="1" l="1"/>
  <c r="H207" i="1"/>
  <c r="G63" i="1"/>
  <c r="H63" i="1" l="1"/>
  <c r="I63" i="1"/>
  <c r="G328" i="1"/>
  <c r="I328" i="1" l="1"/>
  <c r="H328" i="1"/>
  <c r="G62" i="1"/>
  <c r="G197" i="1" l="1"/>
  <c r="H62" i="1"/>
  <c r="I62" i="1"/>
  <c r="H197" i="1" l="1"/>
  <c r="I197" i="1"/>
  <c r="G155" i="1"/>
  <c r="G334" i="1" l="1"/>
  <c r="H155" i="1"/>
  <c r="I155" i="1"/>
  <c r="G257" i="1" l="1"/>
  <c r="H334" i="1"/>
  <c r="I334" i="1"/>
  <c r="I257" i="1" l="1"/>
  <c r="H257" i="1"/>
  <c r="G216" i="1"/>
  <c r="G35" i="1" l="1"/>
  <c r="I216" i="1"/>
  <c r="H216" i="1"/>
  <c r="I35" i="1" l="1"/>
  <c r="H35" i="1"/>
  <c r="G221" i="1"/>
  <c r="G285" i="1" l="1"/>
  <c r="H221" i="1"/>
  <c r="I221" i="1"/>
  <c r="H285" i="1" l="1"/>
  <c r="I285" i="1"/>
  <c r="G39" i="1"/>
  <c r="G116" i="1" l="1"/>
  <c r="I39" i="1"/>
  <c r="H39" i="1"/>
  <c r="H116" i="1" l="1"/>
  <c r="I116" i="1"/>
  <c r="G311" i="1"/>
  <c r="G169" i="1" l="1"/>
  <c r="H311" i="1"/>
  <c r="I311" i="1"/>
  <c r="H169" i="1" l="1"/>
  <c r="I169" i="1"/>
  <c r="G102" i="1"/>
  <c r="H102" i="1" l="1"/>
  <c r="I102" i="1"/>
  <c r="G203" i="1"/>
  <c r="I203" i="1" l="1"/>
  <c r="H203" i="1"/>
  <c r="G291" i="1"/>
  <c r="I291" i="1" l="1"/>
  <c r="H291" i="1"/>
  <c r="G131" i="1"/>
  <c r="I131" i="1" l="1"/>
  <c r="H131" i="1"/>
  <c r="G73" i="1"/>
  <c r="G235" i="1" l="1"/>
  <c r="H73" i="1"/>
  <c r="I73" i="1"/>
  <c r="I235" i="1" l="1"/>
  <c r="H235" i="1"/>
  <c r="G38" i="1"/>
  <c r="H38" i="1" l="1"/>
  <c r="I38" i="1"/>
  <c r="G307" i="1"/>
  <c r="H307" i="1" l="1"/>
  <c r="I307" i="1"/>
  <c r="G213" i="1"/>
  <c r="G85" i="1" l="1"/>
  <c r="H213" i="1"/>
  <c r="I213" i="1"/>
  <c r="H85" i="1" l="1"/>
  <c r="I85" i="1"/>
  <c r="G265" i="1"/>
  <c r="G6" i="1" l="1"/>
  <c r="I265" i="1"/>
  <c r="H265" i="1"/>
  <c r="I6" i="1" l="1"/>
  <c r="H6" i="1"/>
  <c r="G283" i="1"/>
  <c r="G227" i="1" l="1"/>
  <c r="I283" i="1"/>
  <c r="H283" i="1"/>
  <c r="G210" i="1" l="1"/>
  <c r="H227" i="1"/>
  <c r="I227" i="1"/>
  <c r="I210" i="1" l="1"/>
  <c r="H210" i="1"/>
  <c r="G71" i="1"/>
  <c r="I71" i="1" l="1"/>
  <c r="H71" i="1"/>
  <c r="G50" i="1"/>
  <c r="H50" i="1" l="1"/>
  <c r="I50" i="1"/>
  <c r="G97" i="1"/>
  <c r="I97" i="1" l="1"/>
  <c r="H97" i="1"/>
  <c r="G187" i="1"/>
  <c r="I187" i="1" l="1"/>
  <c r="H187" i="1"/>
  <c r="G179" i="1"/>
  <c r="G281" i="1" l="1"/>
  <c r="I179" i="1"/>
  <c r="H179" i="1"/>
  <c r="G148" i="1" l="1"/>
  <c r="H281" i="1"/>
  <c r="I281" i="1"/>
  <c r="G172" i="1" l="1"/>
  <c r="H148" i="1"/>
  <c r="I148" i="1"/>
  <c r="H172" i="1" l="1"/>
  <c r="I172" i="1"/>
  <c r="G282" i="1"/>
  <c r="G253" i="1" l="1"/>
  <c r="I282" i="1"/>
  <c r="H282" i="1"/>
  <c r="H253" i="1" l="1"/>
  <c r="I253" i="1"/>
  <c r="G184" i="1"/>
  <c r="G32" i="1" l="1"/>
  <c r="I184" i="1"/>
  <c r="H184" i="1"/>
  <c r="G140" i="1" l="1"/>
  <c r="I32" i="1"/>
  <c r="H32" i="1"/>
  <c r="G45" i="1" l="1"/>
  <c r="I140" i="1"/>
  <c r="H140" i="1"/>
  <c r="I45" i="1" l="1"/>
  <c r="H45" i="1"/>
  <c r="G60" i="1"/>
  <c r="H60" i="1" l="1"/>
  <c r="I60" i="1"/>
  <c r="G129" i="1"/>
  <c r="G191" i="1" l="1"/>
  <c r="I129" i="1"/>
  <c r="H129" i="1"/>
  <c r="G168" i="1" l="1"/>
  <c r="I191" i="1"/>
  <c r="H191" i="1"/>
  <c r="I168" i="1" l="1"/>
  <c r="H168" i="1"/>
  <c r="G30" i="1"/>
  <c r="G59" i="1" l="1"/>
  <c r="I30" i="1"/>
  <c r="H30" i="1"/>
  <c r="G52" i="1" l="1"/>
  <c r="H59" i="1"/>
  <c r="I59" i="1"/>
  <c r="G86" i="1" l="1"/>
  <c r="H52" i="1"/>
  <c r="I52" i="1"/>
  <c r="H86" i="1" l="1"/>
  <c r="I86" i="1"/>
  <c r="G189" i="1"/>
  <c r="I189" i="1" l="1"/>
  <c r="H189" i="1"/>
  <c r="G159" i="1"/>
  <c r="G109" i="1" l="1"/>
  <c r="H159" i="1"/>
  <c r="I159" i="1"/>
  <c r="G276" i="1" l="1"/>
  <c r="I109" i="1"/>
  <c r="H109" i="1"/>
  <c r="I276" i="1" l="1"/>
  <c r="H276" i="1"/>
  <c r="G233" i="1"/>
  <c r="H233" i="1" l="1"/>
  <c r="I233" i="1"/>
  <c r="G241" i="1"/>
  <c r="I241" i="1" l="1"/>
  <c r="H241" i="1"/>
  <c r="G211" i="1"/>
  <c r="G106" i="1" l="1"/>
  <c r="H211" i="1"/>
  <c r="I211" i="1"/>
  <c r="H106" i="1" l="1"/>
  <c r="I106" i="1"/>
  <c r="G122" i="1"/>
  <c r="H122" i="1" l="1"/>
  <c r="I122" i="1"/>
  <c r="G223" i="1"/>
  <c r="H223" i="1" l="1"/>
  <c r="I223" i="1"/>
  <c r="G312" i="1"/>
  <c r="G101" i="1" l="1"/>
  <c r="I312" i="1"/>
  <c r="H312" i="1"/>
  <c r="I101" i="1" l="1"/>
  <c r="H101" i="1"/>
  <c r="G146" i="1" l="1"/>
  <c r="I146" i="1" l="1"/>
  <c r="H146" i="1"/>
  <c r="G325" i="1"/>
  <c r="G41" i="1" l="1"/>
  <c r="H325" i="1"/>
  <c r="I325" i="1"/>
  <c r="I41" i="1" l="1"/>
  <c r="H41" i="1"/>
  <c r="G278" i="1"/>
  <c r="G82" i="1" l="1"/>
  <c r="I278" i="1"/>
  <c r="H278" i="1"/>
  <c r="I82" i="1" l="1"/>
  <c r="H82" i="1"/>
  <c r="G144" i="1"/>
  <c r="G65" i="1" l="1"/>
  <c r="H144" i="1"/>
  <c r="I144" i="1"/>
  <c r="H65" i="1" l="1"/>
  <c r="I65" i="1"/>
  <c r="G238" i="1"/>
  <c r="G198" i="1" l="1"/>
  <c r="H238" i="1"/>
  <c r="I238" i="1"/>
  <c r="I198" i="1" l="1"/>
  <c r="H198" i="1"/>
  <c r="G228" i="1"/>
  <c r="I228" i="1" l="1"/>
  <c r="H228" i="1"/>
  <c r="G298" i="1"/>
  <c r="G37" i="1" l="1"/>
  <c r="I298" i="1"/>
  <c r="H298" i="1"/>
  <c r="I37" i="1" l="1"/>
  <c r="H37" i="1"/>
  <c r="G99" i="1"/>
  <c r="G205" i="1" l="1"/>
  <c r="I99" i="1"/>
  <c r="H99" i="1"/>
  <c r="I205" i="1" l="1"/>
  <c r="H205" i="1"/>
  <c r="G338" i="1"/>
  <c r="G190" i="1" l="1"/>
  <c r="H338" i="1"/>
  <c r="I338" i="1"/>
  <c r="H190" i="1" l="1"/>
  <c r="I190" i="1"/>
  <c r="G269" i="1"/>
  <c r="H269" i="1" l="1"/>
  <c r="I269" i="1"/>
  <c r="G302" i="1"/>
  <c r="G67" i="1" l="1"/>
  <c r="I302" i="1"/>
  <c r="H302" i="1"/>
  <c r="H67" i="1" l="1"/>
  <c r="I67" i="1"/>
  <c r="G345" i="1"/>
  <c r="G135" i="1" l="1"/>
  <c r="I345" i="1"/>
  <c r="H345" i="1"/>
  <c r="H135" i="1" l="1"/>
  <c r="I135" i="1"/>
  <c r="G341" i="1"/>
  <c r="G181" i="1" l="1"/>
  <c r="I341" i="1"/>
  <c r="H341" i="1"/>
  <c r="I181" i="1" l="1"/>
  <c r="H181" i="1"/>
  <c r="G153" i="1"/>
  <c r="G201" i="1" l="1"/>
  <c r="H153" i="1"/>
  <c r="I153" i="1"/>
  <c r="I201" i="1" l="1"/>
  <c r="H201" i="1"/>
  <c r="G295" i="1"/>
  <c r="I295" i="1" l="1"/>
  <c r="H295" i="1"/>
  <c r="G89" i="1"/>
  <c r="G308" i="1" l="1"/>
  <c r="I89" i="1"/>
  <c r="H89" i="1"/>
  <c r="G249" i="1" l="1"/>
  <c r="H308" i="1"/>
  <c r="I308" i="1"/>
  <c r="I249" i="1" l="1"/>
  <c r="H249" i="1"/>
  <c r="G240" i="1"/>
  <c r="I240" i="1" l="1"/>
  <c r="H240" i="1"/>
  <c r="G170" i="1"/>
  <c r="G262" i="1" l="1"/>
  <c r="I170" i="1"/>
  <c r="H170" i="1"/>
  <c r="H262" i="1" l="1"/>
  <c r="I262" i="1"/>
  <c r="G204" i="1"/>
  <c r="I204" i="1" l="1"/>
  <c r="H204" i="1"/>
  <c r="G133" i="1"/>
  <c r="G343" i="1" l="1"/>
  <c r="H133" i="1"/>
  <c r="I133" i="1"/>
  <c r="G226" i="1" l="1"/>
  <c r="I343" i="1"/>
  <c r="H343" i="1"/>
  <c r="G141" i="1" l="1"/>
  <c r="I226" i="1"/>
  <c r="H226" i="1"/>
  <c r="H141" i="1" l="1"/>
  <c r="I141" i="1"/>
  <c r="G27" i="1"/>
  <c r="H27" i="1" l="1"/>
  <c r="I27" i="1"/>
  <c r="G118" i="1"/>
  <c r="G310" i="1" l="1"/>
  <c r="I118" i="1"/>
  <c r="H118" i="1"/>
  <c r="I310" i="1" l="1"/>
  <c r="H310" i="1"/>
  <c r="G185" i="1"/>
  <c r="G288" i="1" l="1"/>
  <c r="H185" i="1"/>
  <c r="I185" i="1"/>
  <c r="H288" i="1" l="1"/>
  <c r="I288" i="1"/>
  <c r="G315" i="1"/>
  <c r="G145" i="1" l="1"/>
  <c r="I315" i="1"/>
  <c r="H315" i="1"/>
  <c r="H145" i="1" l="1"/>
  <c r="I145" i="1"/>
  <c r="G105" i="1"/>
  <c r="G125" i="1" l="1"/>
  <c r="H105" i="1"/>
  <c r="I105" i="1"/>
  <c r="G316" i="1" l="1"/>
  <c r="H125" i="1"/>
  <c r="I125" i="1"/>
  <c r="H316" i="1" l="1"/>
  <c r="I316" i="1"/>
  <c r="G66" i="1"/>
  <c r="G330" i="1" l="1"/>
  <c r="I66" i="1"/>
  <c r="H66" i="1"/>
  <c r="H330" i="1" l="1"/>
  <c r="I330" i="1"/>
  <c r="G273" i="1"/>
  <c r="G150" i="1" l="1"/>
  <c r="H273" i="1"/>
  <c r="I273" i="1"/>
  <c r="G242" i="1" l="1"/>
  <c r="I150" i="1"/>
  <c r="H150" i="1"/>
  <c r="H242" i="1" l="1"/>
  <c r="I242" i="1"/>
  <c r="G142" i="1"/>
  <c r="G230" i="1" l="1"/>
  <c r="I142" i="1"/>
  <c r="H142" i="1"/>
  <c r="I230" i="1" l="1"/>
  <c r="H230" i="1"/>
  <c r="G261" i="1"/>
  <c r="G217" i="1" l="1"/>
  <c r="I261" i="1"/>
  <c r="H261" i="1"/>
  <c r="G16" i="1" l="1"/>
  <c r="H217" i="1"/>
  <c r="I217" i="1"/>
  <c r="H16" i="1" l="1"/>
  <c r="I16" i="1"/>
  <c r="G70" i="1"/>
  <c r="G156" i="1" l="1"/>
  <c r="I70" i="1"/>
  <c r="H70" i="1"/>
  <c r="H156" i="1" l="1"/>
  <c r="I156" i="1"/>
  <c r="G299" i="1"/>
  <c r="G178" i="1" l="1"/>
  <c r="H299" i="1"/>
  <c r="I299" i="1"/>
  <c r="H178" i="1" l="1"/>
  <c r="I178" i="1"/>
  <c r="G77" i="1"/>
  <c r="G108" i="1" l="1"/>
  <c r="I77" i="1"/>
  <c r="H77" i="1"/>
  <c r="I108" i="1" l="1"/>
  <c r="H108" i="1"/>
  <c r="G244" i="1"/>
  <c r="G28" i="1" l="1"/>
  <c r="H244" i="1"/>
  <c r="I244" i="1"/>
  <c r="H28" i="1" l="1"/>
  <c r="I28" i="1"/>
  <c r="G188" i="1"/>
  <c r="G117" i="1" l="1"/>
  <c r="I188" i="1"/>
  <c r="H188" i="1"/>
  <c r="G161" i="1" l="1"/>
  <c r="I117" i="1"/>
  <c r="H117" i="1"/>
  <c r="H161" i="1" l="1"/>
  <c r="I161" i="1"/>
  <c r="G318" i="1"/>
  <c r="I318" i="1" l="1"/>
  <c r="H318" i="1"/>
  <c r="G196" i="1"/>
  <c r="G337" i="1" l="1"/>
  <c r="I196" i="1"/>
  <c r="H196" i="1"/>
  <c r="I337" i="1" l="1"/>
  <c r="H337" i="1"/>
  <c r="G271" i="1"/>
  <c r="H271" i="1" l="1"/>
  <c r="I271" i="1"/>
  <c r="G152" i="1"/>
  <c r="G293" i="1" l="1"/>
  <c r="I152" i="1"/>
  <c r="H152" i="1"/>
  <c r="G58" i="1" l="1"/>
  <c r="I293" i="1"/>
  <c r="H293" i="1"/>
  <c r="I58" i="1" l="1"/>
  <c r="H58" i="1"/>
  <c r="G36" i="1"/>
  <c r="G296" i="1" l="1"/>
  <c r="H36" i="1"/>
  <c r="I36" i="1"/>
  <c r="I296" i="1" l="1"/>
  <c r="H296" i="1"/>
  <c r="G23" i="1"/>
  <c r="G12" i="1" l="1"/>
  <c r="I23" i="1"/>
  <c r="H23" i="1"/>
  <c r="G143" i="1" l="1"/>
  <c r="I12" i="1"/>
  <c r="H12" i="1"/>
  <c r="I143" i="1" l="1"/>
  <c r="H143" i="1"/>
  <c r="G110" i="1"/>
  <c r="I110" i="1" l="1"/>
  <c r="H110" i="1"/>
  <c r="G300" i="1" l="1"/>
  <c r="G166" i="1" l="1"/>
  <c r="I300" i="1"/>
  <c r="H300" i="1"/>
  <c r="I166" i="1" l="1"/>
  <c r="H166" i="1"/>
  <c r="G245" i="1"/>
  <c r="G251" i="1" l="1"/>
  <c r="H245" i="1"/>
  <c r="I245" i="1"/>
  <c r="H251" i="1" l="1"/>
  <c r="I251" i="1"/>
  <c r="G167" i="1"/>
  <c r="I167" i="1" l="1"/>
  <c r="H167" i="1"/>
  <c r="G132" i="1"/>
  <c r="G183" i="1" l="1"/>
  <c r="I132" i="1"/>
  <c r="H132" i="1"/>
  <c r="I183" i="1" l="1"/>
  <c r="H183" i="1"/>
  <c r="G200" i="1"/>
  <c r="G74" i="1" l="1"/>
  <c r="I200" i="1"/>
  <c r="H200" i="1"/>
  <c r="H74" i="1" l="1"/>
  <c r="I74" i="1"/>
  <c r="G126" i="1"/>
  <c r="G139" i="1" l="1"/>
  <c r="I126" i="1"/>
  <c r="H126" i="1"/>
  <c r="G272" i="1" l="1"/>
  <c r="I139" i="1"/>
  <c r="H139" i="1"/>
  <c r="H272" i="1" l="1"/>
  <c r="I272" i="1"/>
  <c r="G158" i="1"/>
  <c r="G19" i="1" l="1"/>
  <c r="I158" i="1"/>
  <c r="H158" i="1"/>
  <c r="G138" i="1" l="1"/>
  <c r="I19" i="1"/>
  <c r="H19" i="1"/>
  <c r="H138" i="1" l="1"/>
  <c r="I138" i="1"/>
  <c r="G258" i="1"/>
  <c r="G231" i="1" l="1"/>
  <c r="H258" i="1"/>
  <c r="I258" i="1"/>
  <c r="G222" i="1" l="1"/>
  <c r="H231" i="1"/>
  <c r="I231" i="1"/>
  <c r="H222" i="1" l="1"/>
  <c r="I222" i="1"/>
  <c r="G130" i="1"/>
  <c r="G72" i="1" l="1"/>
  <c r="H130" i="1"/>
  <c r="I130" i="1"/>
  <c r="I72" i="1" l="1"/>
  <c r="H72" i="1"/>
  <c r="G297" i="1"/>
  <c r="G69" i="1" l="1"/>
  <c r="I297" i="1"/>
  <c r="H297" i="1"/>
  <c r="H69" i="1" l="1"/>
  <c r="I69" i="1"/>
  <c r="G94" i="1"/>
  <c r="G11" i="1" l="1"/>
  <c r="H94" i="1"/>
  <c r="I94" i="1"/>
  <c r="G322" i="1" l="1"/>
  <c r="I11" i="1"/>
  <c r="H11" i="1"/>
  <c r="H322" i="1" l="1"/>
  <c r="I322" i="1"/>
  <c r="G14" i="1"/>
  <c r="G87" i="1" l="1"/>
  <c r="H14" i="1"/>
  <c r="I14" i="1"/>
  <c r="H87" i="1" l="1"/>
  <c r="I87" i="1"/>
  <c r="G79" i="1"/>
  <c r="H79" i="1" l="1"/>
  <c r="I79" i="1"/>
  <c r="G180" i="1"/>
  <c r="G164" i="1" l="1"/>
  <c r="I180" i="1"/>
  <c r="H180" i="1"/>
  <c r="I164" i="1" l="1"/>
  <c r="H164" i="1"/>
  <c r="G163" i="1"/>
  <c r="I163" i="1" l="1"/>
  <c r="H163" i="1"/>
  <c r="G339" i="1"/>
  <c r="G346" i="1" l="1"/>
  <c r="H339" i="1"/>
  <c r="I339" i="1"/>
  <c r="G255" i="1" l="1"/>
  <c r="I346" i="1"/>
  <c r="H346" i="1"/>
  <c r="I255" i="1" l="1"/>
  <c r="H255" i="1"/>
  <c r="G333" i="1"/>
  <c r="G18" i="1" l="1"/>
  <c r="H333" i="1"/>
  <c r="I333" i="1"/>
  <c r="G115" i="1" l="1"/>
  <c r="I18" i="1"/>
  <c r="H18" i="1"/>
  <c r="H115" i="1" l="1"/>
  <c r="I115" i="1"/>
  <c r="G96" i="1"/>
  <c r="G22" i="1" l="1"/>
  <c r="H96" i="1"/>
  <c r="I96" i="1"/>
  <c r="G114" i="1" l="1"/>
  <c r="H22" i="1"/>
  <c r="I22" i="1"/>
  <c r="H114" i="1" l="1"/>
  <c r="I114" i="1"/>
  <c r="G21" i="1"/>
  <c r="G199" i="1" l="1"/>
  <c r="H21" i="1"/>
  <c r="I21" i="1"/>
  <c r="G51" i="1" l="1"/>
  <c r="I199" i="1"/>
  <c r="H199" i="1"/>
  <c r="H51" i="1" l="1"/>
  <c r="I51" i="1"/>
  <c r="G13" i="1"/>
  <c r="H13" i="1" l="1"/>
  <c r="I13" i="1"/>
  <c r="G279" i="1"/>
  <c r="G111" i="1" l="1"/>
  <c r="H279" i="1"/>
  <c r="I279" i="1"/>
  <c r="I111" i="1" l="1"/>
  <c r="H111" i="1"/>
  <c r="G92" i="1"/>
  <c r="I92" i="1" l="1"/>
  <c r="H92" i="1"/>
  <c r="G287" i="1"/>
  <c r="H287" i="1" l="1"/>
  <c r="I287" i="1"/>
  <c r="G254" i="1"/>
  <c r="G20" i="1" l="1"/>
  <c r="G246" i="1"/>
  <c r="I254" i="1"/>
  <c r="H254" i="1"/>
  <c r="H246" i="1" l="1"/>
  <c r="I246" i="1"/>
  <c r="I20" i="1"/>
  <c r="H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van Brenk</author>
  </authors>
  <commentList>
    <comment ref="G1" authorId="0" shapeId="0" xr:uid="{6006B540-5AEB-44CC-9801-202EC85B9CE2}">
      <text>
        <r>
          <rPr>
            <b/>
            <sz val="9"/>
            <color indexed="81"/>
            <rFont val="Tahoma"/>
            <charset val="1"/>
          </rPr>
          <t>Ruben van Brenk:</t>
        </r>
        <r>
          <rPr>
            <sz val="9"/>
            <color indexed="81"/>
            <rFont val="Tahoma"/>
            <charset val="1"/>
          </rPr>
          <t xml:space="preserve">
Beschikbaar budget 2023</t>
        </r>
      </text>
    </comment>
    <comment ref="H1" authorId="0" shapeId="0" xr:uid="{59C51595-FD96-4B58-883D-470465F3326C}">
      <text>
        <r>
          <rPr>
            <b/>
            <sz val="9"/>
            <color indexed="81"/>
            <rFont val="Tahoma"/>
            <charset val="1"/>
          </rPr>
          <t>Ruben van Brenk:</t>
        </r>
        <r>
          <rPr>
            <sz val="9"/>
            <color indexed="81"/>
            <rFont val="Tahoma"/>
            <charset val="1"/>
          </rPr>
          <t xml:space="preserve">
Beschikbaar budget 2024</t>
        </r>
      </text>
    </comment>
    <comment ref="I1" authorId="0" shapeId="0" xr:uid="{5C5F9209-4623-46E5-808D-7BB63488D2D3}">
      <text>
        <r>
          <rPr>
            <b/>
            <sz val="9"/>
            <color indexed="81"/>
            <rFont val="Tahoma"/>
            <charset val="1"/>
          </rPr>
          <t>Ruben van Brenk:</t>
        </r>
        <r>
          <rPr>
            <sz val="9"/>
            <color indexed="81"/>
            <rFont val="Tahoma"/>
            <charset val="1"/>
          </rPr>
          <t xml:space="preserve">
Beschikbaar budget 2025
</t>
        </r>
      </text>
    </comment>
    <comment ref="J1" authorId="0" shapeId="0" xr:uid="{858A3468-7335-428F-B7A7-6CD3F1457CE1}">
      <text>
        <r>
          <rPr>
            <b/>
            <sz val="9"/>
            <color indexed="81"/>
            <rFont val="Tahoma"/>
            <charset val="1"/>
          </rPr>
          <t>Ruben van Brenk:</t>
        </r>
        <r>
          <rPr>
            <sz val="9"/>
            <color indexed="81"/>
            <rFont val="Tahoma"/>
            <charset val="1"/>
          </rPr>
          <t xml:space="preserve">
Beschikbaar budget 2026 tem 2030</t>
        </r>
      </text>
    </comment>
    <comment ref="K1" authorId="0" shapeId="0" xr:uid="{0453836C-A6C1-4F84-B698-17ADF162DA23}">
      <text>
        <r>
          <rPr>
            <b/>
            <sz val="9"/>
            <color indexed="81"/>
            <rFont val="Tahoma"/>
            <charset val="1"/>
          </rPr>
          <t>Ruben van Brenk:</t>
        </r>
        <r>
          <rPr>
            <sz val="9"/>
            <color indexed="81"/>
            <rFont val="Tahoma"/>
            <charset val="1"/>
          </rPr>
          <t xml:space="preserve">
Beschikbaar budget 2026 tem 2030</t>
        </r>
      </text>
    </comment>
    <comment ref="L1" authorId="0" shapeId="0" xr:uid="{C1B4BAA7-77AA-4139-8ABA-3E95466E121E}">
      <text>
        <r>
          <rPr>
            <b/>
            <sz val="9"/>
            <color indexed="81"/>
            <rFont val="Tahoma"/>
            <charset val="1"/>
          </rPr>
          <t>Ruben van Brenk:</t>
        </r>
        <r>
          <rPr>
            <sz val="9"/>
            <color indexed="81"/>
            <rFont val="Tahoma"/>
            <charset val="1"/>
          </rPr>
          <t xml:space="preserve">
Beschikbaar budget 2026 tem 2030</t>
        </r>
      </text>
    </comment>
    <comment ref="M1" authorId="0" shapeId="0" xr:uid="{55681A63-9E5D-453A-A8F1-DB31F739BD39}">
      <text>
        <r>
          <rPr>
            <b/>
            <sz val="9"/>
            <color indexed="81"/>
            <rFont val="Tahoma"/>
            <charset val="1"/>
          </rPr>
          <t>Ruben van Brenk:</t>
        </r>
        <r>
          <rPr>
            <sz val="9"/>
            <color indexed="81"/>
            <rFont val="Tahoma"/>
            <charset val="1"/>
          </rPr>
          <t xml:space="preserve">
Beschikbaar budget 2026 tem 2030</t>
        </r>
      </text>
    </comment>
    <comment ref="N1" authorId="0" shapeId="0" xr:uid="{EA139BC6-6C25-4755-8BC0-282BCAA32D06}">
      <text>
        <r>
          <rPr>
            <b/>
            <sz val="9"/>
            <color indexed="81"/>
            <rFont val="Tahoma"/>
            <charset val="1"/>
          </rPr>
          <t>Ruben van Brenk:</t>
        </r>
        <r>
          <rPr>
            <sz val="9"/>
            <color indexed="81"/>
            <rFont val="Tahoma"/>
            <charset val="1"/>
          </rPr>
          <t xml:space="preserve">
Beschikbaar budget 2026 tem 2030</t>
        </r>
      </text>
    </comment>
    <comment ref="G3" authorId="0" shapeId="0" xr:uid="{98EC3365-82C9-491D-89A2-657D6099D653}">
      <text>
        <r>
          <rPr>
            <b/>
            <sz val="9"/>
            <color indexed="81"/>
            <rFont val="Tahoma"/>
            <charset val="1"/>
          </rPr>
          <t>Ruben van Brenk:</t>
        </r>
        <r>
          <rPr>
            <sz val="9"/>
            <color indexed="81"/>
            <rFont val="Tahoma"/>
            <charset val="1"/>
          </rPr>
          <t xml:space="preserve">
Bijdrage is indicatief.
Bijdrage gebaseerd op aantal bedrijven en uitkeringsfactor van meicirculaire 2022</t>
        </r>
      </text>
    </comment>
    <comment ref="H3" authorId="0" shapeId="0" xr:uid="{7692B73E-A1DD-4B0B-9149-899AEA4B98BB}">
      <text>
        <r>
          <rPr>
            <b/>
            <sz val="9"/>
            <color indexed="81"/>
            <rFont val="Tahoma"/>
            <charset val="1"/>
          </rPr>
          <t>Ruben van Brenk:</t>
        </r>
        <r>
          <rPr>
            <sz val="9"/>
            <color indexed="81"/>
            <rFont val="Tahoma"/>
            <charset val="1"/>
          </rPr>
          <t xml:space="preserve">
Bijdrage is indicatief.
Bijdrage gebaseerd op aantal bedrijven en uitkeringsfactor van meicirculaire 2022</t>
        </r>
      </text>
    </comment>
    <comment ref="I3" authorId="0" shapeId="0" xr:uid="{94206DB0-5205-4A6B-929D-3DE6D9591954}">
      <text>
        <r>
          <rPr>
            <b/>
            <sz val="9"/>
            <color indexed="81"/>
            <rFont val="Tahoma"/>
            <charset val="1"/>
          </rPr>
          <t>Ruben van Brenk: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<sst xmlns="http://schemas.openxmlformats.org/spreadsheetml/2006/main" count="1039" uniqueCount="387">
  <si>
    <t>Gemeente</t>
  </si>
  <si>
    <t>Omgevingsdienst</t>
  </si>
  <si>
    <t>Provincie</t>
  </si>
  <si>
    <t>Schiermonnikoog</t>
  </si>
  <si>
    <t>Fryske Utfieringstsjinst Miljeu en Omjouwing</t>
  </si>
  <si>
    <t>Friesland</t>
  </si>
  <si>
    <t>Vlieland</t>
  </si>
  <si>
    <t>Rozendaal</t>
  </si>
  <si>
    <t>Omgevingsdienst Regio Arnhem</t>
  </si>
  <si>
    <t>Gelderland</t>
  </si>
  <si>
    <t>Ameland</t>
  </si>
  <si>
    <t>Terschelling</t>
  </si>
  <si>
    <t>Renswoude</t>
  </si>
  <si>
    <t>Omgevingsdienst Regio Utrecht</t>
  </si>
  <si>
    <t>Utrecht</t>
  </si>
  <si>
    <t>Baarle-Nassau (ABG-gemeenten)</t>
  </si>
  <si>
    <t>Omgevingsdienst Midden- en West-Brabant</t>
  </si>
  <si>
    <t>Noord-Brabant</t>
  </si>
  <si>
    <t>Noord-Beveland</t>
  </si>
  <si>
    <t>RUD Zeeland</t>
  </si>
  <si>
    <t>Zeeland</t>
  </si>
  <si>
    <t>Mook en Middelaar</t>
  </si>
  <si>
    <t>RUD Limburg-Noord</t>
  </si>
  <si>
    <t>Limburg</t>
  </si>
  <si>
    <t>Zoeterwoude</t>
  </si>
  <si>
    <t>Omgevingsdienst West-Holland</t>
  </si>
  <si>
    <t>Zuid-Holland</t>
  </si>
  <si>
    <t>Eemnes (BEL)</t>
  </si>
  <si>
    <t>RUD Utrecht</t>
  </si>
  <si>
    <t>Oostzaan (Oostzaan en Wormerland)</t>
  </si>
  <si>
    <t>Omgevingsdienst IJmond</t>
  </si>
  <si>
    <t>Noord-Holland</t>
  </si>
  <si>
    <t>Vaals</t>
  </si>
  <si>
    <t>RUD Zuid-Limburg</t>
  </si>
  <si>
    <t>Scherpenzeel</t>
  </si>
  <si>
    <t>Omgevingsdienst de Vallei</t>
  </si>
  <si>
    <t>Oudewater</t>
  </si>
  <si>
    <t>Alphen-Chaam (ABG-gemeenten)</t>
  </si>
  <si>
    <t>Simpelveld</t>
  </si>
  <si>
    <t>Boekel</t>
  </si>
  <si>
    <t>Omgevingsdienst Brabant Noord</t>
  </si>
  <si>
    <t>Doesburg</t>
  </si>
  <si>
    <t>Laren (BEL)</t>
  </si>
  <si>
    <t>Omgevingsdienst Flevoland &amp; Gooi en Vechtstreek</t>
  </si>
  <si>
    <t>Landsmeer</t>
  </si>
  <si>
    <t>Blaricum (BEL)</t>
  </si>
  <si>
    <t>Opmeer</t>
  </si>
  <si>
    <t>Omgevingsdienst Noord-Holland Noord</t>
  </si>
  <si>
    <t>Pekela</t>
  </si>
  <si>
    <t>Omgevingsdienst Groningen</t>
  </si>
  <si>
    <t>Groningen</t>
  </si>
  <si>
    <t>Hattem</t>
  </si>
  <si>
    <t>Omgevingsdienst Noord-Veluwe</t>
  </si>
  <si>
    <t>Voerendaal</t>
  </si>
  <si>
    <t>Kapelle</t>
  </si>
  <si>
    <t>Bergen (L)</t>
  </si>
  <si>
    <t>Reusel-De Mierden</t>
  </si>
  <si>
    <t>Omgevingsdienst Zuidoost-Brabant</t>
  </si>
  <si>
    <t>Beesel</t>
  </si>
  <si>
    <t>Uitgeest - De BUCH</t>
  </si>
  <si>
    <t>Woudenberg</t>
  </si>
  <si>
    <t>Texel</t>
  </si>
  <si>
    <t>Montfoort</t>
  </si>
  <si>
    <t>Ouder-Amstel</t>
  </si>
  <si>
    <t>Omgevingsdienst Noordzeekanaalgebied</t>
  </si>
  <si>
    <t>Gulpen-Wittem</t>
  </si>
  <si>
    <t>Lopik</t>
  </si>
  <si>
    <t>DCMR Milieudienst Rijnmond</t>
  </si>
  <si>
    <t>Westervoort</t>
  </si>
  <si>
    <t>Bunnik</t>
  </si>
  <si>
    <t>Hilvarenbeek</t>
  </si>
  <si>
    <t>Harlingen</t>
  </si>
  <si>
    <t>Beek</t>
  </si>
  <si>
    <t>Heeze-Leende</t>
  </si>
  <si>
    <t>Wormerland (Oostzaan en Wormerland)</t>
  </si>
  <si>
    <t>Valkenburg aan de Geul</t>
  </si>
  <si>
    <t>Heumen</t>
  </si>
  <si>
    <t>Omgevingsdienst Regio Nijmegen</t>
  </si>
  <si>
    <t>Asten</t>
  </si>
  <si>
    <t>Gennep</t>
  </si>
  <si>
    <t>Zandvoort</t>
  </si>
  <si>
    <t>Nederweert</t>
  </si>
  <si>
    <t>Staphorst</t>
  </si>
  <si>
    <t>Omgevingsdienst IJsselland</t>
  </si>
  <si>
    <t>Overijssel</t>
  </si>
  <si>
    <t>Waterland</t>
  </si>
  <si>
    <t>Waalre</t>
  </si>
  <si>
    <t>Son en Breugel</t>
  </si>
  <si>
    <t>Ommen</t>
  </si>
  <si>
    <t>Olst-Wijhe</t>
  </si>
  <si>
    <t>Hardinxveld-Giessendam</t>
  </si>
  <si>
    <t>Omgevingsdienst Zuid-Holland Zuid</t>
  </si>
  <si>
    <t>Enkhuizen (SED)</t>
  </si>
  <si>
    <t>Meerssen</t>
  </si>
  <si>
    <t>Bergeijk</t>
  </si>
  <si>
    <t>Heerde</t>
  </si>
  <si>
    <t>Oirschot</t>
  </si>
  <si>
    <t>Dantumadiel</t>
  </si>
  <si>
    <t>Druten</t>
  </si>
  <si>
    <t>Midden-Delfland</t>
  </si>
  <si>
    <t>Omgevingsdienst Haaglanden</t>
  </si>
  <si>
    <t>Someren</t>
  </si>
  <si>
    <t>Eersel</t>
  </si>
  <si>
    <t>West Maas en Waal</t>
  </si>
  <si>
    <t>Omgevingsdienst Rivierenland</t>
  </si>
  <si>
    <t>Westerveld</t>
  </si>
  <si>
    <t>RUD Drenthe</t>
  </si>
  <si>
    <t>Drenthe</t>
  </si>
  <si>
    <t>Drechterland (SED)</t>
  </si>
  <si>
    <t>Alblasserdam</t>
  </si>
  <si>
    <t>Rhenen</t>
  </si>
  <si>
    <t>Bladel</t>
  </si>
  <si>
    <t>Roerdalen</t>
  </si>
  <si>
    <t>Brummen</t>
  </si>
  <si>
    <t>Omgevingsdienst Veluwe IJssel</t>
  </si>
  <si>
    <t>Cranendonck</t>
  </si>
  <si>
    <t>Urk</t>
  </si>
  <si>
    <t>Flevoland</t>
  </si>
  <si>
    <t>Tubbergen</t>
  </si>
  <si>
    <t>Omgevingsdienst Twente</t>
  </si>
  <si>
    <t>Stede Broec (SED)</t>
  </si>
  <si>
    <t>Geertruidenberg</t>
  </si>
  <si>
    <t>Veere</t>
  </si>
  <si>
    <t>Zundert</t>
  </si>
  <si>
    <t>Bunschoten</t>
  </si>
  <si>
    <t>Woensdrecht</t>
  </si>
  <si>
    <t>Hillegom</t>
  </si>
  <si>
    <t>Laarbeek</t>
  </si>
  <si>
    <t>Borsele</t>
  </si>
  <si>
    <t>Zwartewaterland</t>
  </si>
  <si>
    <t>Zeewolde</t>
  </si>
  <si>
    <t>Losser</t>
  </si>
  <si>
    <t>Reimerswaal</t>
  </si>
  <si>
    <t>Koggenland</t>
  </si>
  <si>
    <t>Lisse</t>
  </si>
  <si>
    <t>Rucphen</t>
  </si>
  <si>
    <t>Sluis</t>
  </si>
  <si>
    <t>Elburg</t>
  </si>
  <si>
    <t>Bloemendaal</t>
  </si>
  <si>
    <t>Loon op Zand</t>
  </si>
  <si>
    <t>Borne</t>
  </si>
  <si>
    <t>Nuenen, Gerwen en Nederwetten</t>
  </si>
  <si>
    <t>Oldebroek</t>
  </si>
  <si>
    <t>Wijk bij Duurstede</t>
  </si>
  <si>
    <t>Maasgouw</t>
  </si>
  <si>
    <t>Goirle</t>
  </si>
  <si>
    <t>Heiloo - De BUCH</t>
  </si>
  <si>
    <t>Haaksbergen</t>
  </si>
  <si>
    <t>Steenbergen</t>
  </si>
  <si>
    <t>Putten</t>
  </si>
  <si>
    <t>De Wolden (De Wolden-Hoogeveen)</t>
  </si>
  <si>
    <t>Wijdemeren</t>
  </si>
  <si>
    <t>Wierden</t>
  </si>
  <si>
    <t>Neder-Betuwe</t>
  </si>
  <si>
    <t>Voorst</t>
  </si>
  <si>
    <t>Baarn</t>
  </si>
  <si>
    <t>Stein</t>
  </si>
  <si>
    <t>Oegstgeest</t>
  </si>
  <si>
    <t>Duiven</t>
  </si>
  <si>
    <t>Aa en Hunze</t>
  </si>
  <si>
    <t>Maasdriel</t>
  </si>
  <si>
    <t>Ooststellingwerf</t>
  </si>
  <si>
    <t>Sliedrecht</t>
  </si>
  <si>
    <t>Borger-Odoorn</t>
  </si>
  <si>
    <t>Voorschoten</t>
  </si>
  <si>
    <t>Albrandswaard</t>
  </si>
  <si>
    <t>Eijsden-Margraten</t>
  </si>
  <si>
    <t>Tholen</t>
  </si>
  <si>
    <t>Weststellingwerf</t>
  </si>
  <si>
    <t>Beuningen</t>
  </si>
  <si>
    <t>Westerwolde</t>
  </si>
  <si>
    <t>Dongen</t>
  </si>
  <si>
    <t>Dinkelland</t>
  </si>
  <si>
    <t>Gilze en Rijen (ABG-gemeenten)</t>
  </si>
  <si>
    <t>Wassenaar</t>
  </si>
  <si>
    <t>Buren</t>
  </si>
  <si>
    <t>Ermelo</t>
  </si>
  <si>
    <t>Aalten</t>
  </si>
  <si>
    <t>Omgevingsdienst Achterhoek</t>
  </si>
  <si>
    <t>Drimmelen</t>
  </si>
  <si>
    <t>Leiderdorp</t>
  </si>
  <si>
    <t>Veendam</t>
  </si>
  <si>
    <t>Kaag en Braassem</t>
  </si>
  <si>
    <t>Heemstede</t>
  </si>
  <si>
    <t>Hulst</t>
  </si>
  <si>
    <t>Brunssum</t>
  </si>
  <si>
    <t>Achtkarspelen</t>
  </si>
  <si>
    <t>Nunspeet</t>
  </si>
  <si>
    <t>Dalfsen</t>
  </si>
  <si>
    <t>Winterswijk</t>
  </si>
  <si>
    <t>Culemborg</t>
  </si>
  <si>
    <t>Nieuwkoop</t>
  </si>
  <si>
    <t>Krimpen aan den IJssel</t>
  </si>
  <si>
    <t>Zaltbommel</t>
  </si>
  <si>
    <t>Sint-Michielsgestel (Boxtel en Sint-Michielsgestel)</t>
  </si>
  <si>
    <t>Oost Gelre</t>
  </si>
  <si>
    <t>Bergen (NH) - De BUCH</t>
  </si>
  <si>
    <t>Opsterland</t>
  </si>
  <si>
    <t>Uithoorn</t>
  </si>
  <si>
    <t>Best</t>
  </si>
  <si>
    <t>Halderberge</t>
  </si>
  <si>
    <t>Waddinxveen</t>
  </si>
  <si>
    <t>Omgevingsdienst Midden-Holland</t>
  </si>
  <si>
    <t>Leusden</t>
  </si>
  <si>
    <t>Gemert-Bakel</t>
  </si>
  <si>
    <t>Noordenveld</t>
  </si>
  <si>
    <t>Valkenswaard</t>
  </si>
  <si>
    <t>Hendrik-Ido-Ambacht</t>
  </si>
  <si>
    <t>Diemen</t>
  </si>
  <si>
    <t>Renkum</t>
  </si>
  <si>
    <t>Bernheze</t>
  </si>
  <si>
    <t>Vught</t>
  </si>
  <si>
    <t>Oldenzaal</t>
  </si>
  <si>
    <t>Echt-Susteren</t>
  </si>
  <si>
    <t>Stadskanaal</t>
  </si>
  <si>
    <t>Aalsmeer</t>
  </si>
  <si>
    <t>Tytsjerksteradiel</t>
  </si>
  <si>
    <t>Papendrecht</t>
  </si>
  <si>
    <t>Oisterwijk</t>
  </si>
  <si>
    <t>Deurne</t>
  </si>
  <si>
    <t>Boxtel (Boxtel en Sint-Michielsgestel)</t>
  </si>
  <si>
    <t>Epe</t>
  </si>
  <si>
    <t>Midden-Drenthe</t>
  </si>
  <si>
    <t>Maassluis</t>
  </si>
  <si>
    <t>Twenterand</t>
  </si>
  <si>
    <t>IJsselstein</t>
  </si>
  <si>
    <t>Lochem</t>
  </si>
  <si>
    <t>Tynaarlo</t>
  </si>
  <si>
    <t>Schouwen-Duiveland</t>
  </si>
  <si>
    <t>Meppel</t>
  </si>
  <si>
    <t>Berg en Dal</t>
  </si>
  <si>
    <t>Hof van Twente</t>
  </si>
  <si>
    <t>Bodegraven-Reeuwijk</t>
  </si>
  <si>
    <t>Coevorden</t>
  </si>
  <si>
    <t>Hellendoorn</t>
  </si>
  <si>
    <t>Montferland</t>
  </si>
  <si>
    <t>Leudal</t>
  </si>
  <si>
    <t>Beekdaelen</t>
  </si>
  <si>
    <t>Castricum - De BUCH</t>
  </si>
  <si>
    <t>Bronckhorst</t>
  </si>
  <si>
    <t>Edam-Volendam</t>
  </si>
  <si>
    <t>Moerdijk</t>
  </si>
  <si>
    <t>Landgraaf</t>
  </si>
  <si>
    <t>Gorinchem</t>
  </si>
  <si>
    <t>Teylingen</t>
  </si>
  <si>
    <t>Raalte</t>
  </si>
  <si>
    <t>Rijssen-Holten</t>
  </si>
  <si>
    <t>Oldambt</t>
  </si>
  <si>
    <t>Goes</t>
  </si>
  <si>
    <t>Heemskerk</t>
  </si>
  <si>
    <t>Oude IJsselstreek</t>
  </si>
  <si>
    <t>Wageningen</t>
  </si>
  <si>
    <t>Geldrop-Mierlo</t>
  </si>
  <si>
    <t>Huizen</t>
  </si>
  <si>
    <t>Wijchen</t>
  </si>
  <si>
    <t>Beverwijk</t>
  </si>
  <si>
    <t>Tiel</t>
  </si>
  <si>
    <t>Dronten</t>
  </si>
  <si>
    <t>Horst aan de Maas</t>
  </si>
  <si>
    <t>De Bilt</t>
  </si>
  <si>
    <t>Rheden</t>
  </si>
  <si>
    <t>Nijkerk</t>
  </si>
  <si>
    <t>Peel en Maas</t>
  </si>
  <si>
    <t>Venray</t>
  </si>
  <si>
    <t>Berkelland</t>
  </si>
  <si>
    <t>Etten-Leur</t>
  </si>
  <si>
    <t>Noordwijk</t>
  </si>
  <si>
    <t>Zevenaar</t>
  </si>
  <si>
    <t>Molenlanden</t>
  </si>
  <si>
    <t>Steenwijkerland</t>
  </si>
  <si>
    <t>Vlissingen</t>
  </si>
  <si>
    <t>De Ronde Venen</t>
  </si>
  <si>
    <t>Zwijndrecht</t>
  </si>
  <si>
    <t>Heusden</t>
  </si>
  <si>
    <t>Zuidplas</t>
  </si>
  <si>
    <t>Medemblik</t>
  </si>
  <si>
    <t>Kerkrade</t>
  </si>
  <si>
    <t>Noardeast-Fryslân</t>
  </si>
  <si>
    <t>Veldhoven</t>
  </si>
  <si>
    <t>Eemsdelta</t>
  </si>
  <si>
    <t>Waadhoeke</t>
  </si>
  <si>
    <t>Schagen</t>
  </si>
  <si>
    <t>Ridderkerk</t>
  </si>
  <si>
    <t>Lingewaard</t>
  </si>
  <si>
    <t>Soest</t>
  </si>
  <si>
    <t>Noordoostpolder</t>
  </si>
  <si>
    <t>Het Hogeland</t>
  </si>
  <si>
    <t>Zutphen</t>
  </si>
  <si>
    <t>Overbetuwe</t>
  </si>
  <si>
    <t>Hollands Kroon</t>
  </si>
  <si>
    <t>Barendrecht</t>
  </si>
  <si>
    <t>Harderwijk</t>
  </si>
  <si>
    <t>Waalwijk</t>
  </si>
  <si>
    <t>Middelburg</t>
  </si>
  <si>
    <t>Utrechtse Heuvelrug</t>
  </si>
  <si>
    <t>Weert</t>
  </si>
  <si>
    <t>Houten</t>
  </si>
  <si>
    <t>Goeree-Overflakkee</t>
  </si>
  <si>
    <t>Heerenveen</t>
  </si>
  <si>
    <t>West Betuwe</t>
  </si>
  <si>
    <t>De Fryske Marren</t>
  </si>
  <si>
    <t>Woerden</t>
  </si>
  <si>
    <t>Terneuzen</t>
  </si>
  <si>
    <t>Kampen</t>
  </si>
  <si>
    <t>Rijswijk</t>
  </si>
  <si>
    <t>Hoogeveen (De Wolden-Hoogeveen)</t>
  </si>
  <si>
    <t>Pijnacker-Nootdorp</t>
  </si>
  <si>
    <t>Smallingerland</t>
  </si>
  <si>
    <t>Oosterhout</t>
  </si>
  <si>
    <t>Altena</t>
  </si>
  <si>
    <t>Den Helder</t>
  </si>
  <si>
    <t>Krimpenerwaard</t>
  </si>
  <si>
    <t>Vijfheerenlanden</t>
  </si>
  <si>
    <t>Maashorst</t>
  </si>
  <si>
    <t>Doetinchem</t>
  </si>
  <si>
    <t>Gooise Meren</t>
  </si>
  <si>
    <t>Roermond</t>
  </si>
  <si>
    <t>Barneveld</t>
  </si>
  <si>
    <t>Midden-Groningen</t>
  </si>
  <si>
    <t>Hardenberg</t>
  </si>
  <si>
    <t>Lansingerland</t>
  </si>
  <si>
    <t>Westerkwartier</t>
  </si>
  <si>
    <t>Nieuwegein</t>
  </si>
  <si>
    <t>Zeist</t>
  </si>
  <si>
    <t>Stichtse Vecht</t>
  </si>
  <si>
    <t>Katwijk</t>
  </si>
  <si>
    <t>Veenendaal</t>
  </si>
  <si>
    <t>Capelle aan den IJssel</t>
  </si>
  <si>
    <t>Bergen op Zoom</t>
  </si>
  <si>
    <t>Velsen</t>
  </si>
  <si>
    <t>Assen</t>
  </si>
  <si>
    <t>Almelo</t>
  </si>
  <si>
    <t>Hoorn</t>
  </si>
  <si>
    <t>Gouda</t>
  </si>
  <si>
    <t>Vlaardingen</t>
  </si>
  <si>
    <t>Leidschendam-Voorburg</t>
  </si>
  <si>
    <t>Roosendaal</t>
  </si>
  <si>
    <t>Schiedam</t>
  </si>
  <si>
    <t>Lelystad</t>
  </si>
  <si>
    <t>Hengelo (O)</t>
  </si>
  <si>
    <t>Meierijstad</t>
  </si>
  <si>
    <t>Nissewaard</t>
  </si>
  <si>
    <t>Dijk en Waard</t>
  </si>
  <si>
    <t>Heerlen</t>
  </si>
  <si>
    <t>Hoeksche Waard</t>
  </si>
  <si>
    <t>Súdwest-Fryslân</t>
  </si>
  <si>
    <t>Land van Cuijk</t>
  </si>
  <si>
    <t>Amstelveen</t>
  </si>
  <si>
    <t>Hilversum</t>
  </si>
  <si>
    <t>Sittard-Geleen</t>
  </si>
  <si>
    <t>Purmerend</t>
  </si>
  <si>
    <t>Oss</t>
  </si>
  <si>
    <t>Helmond</t>
  </si>
  <si>
    <t>Deventer</t>
  </si>
  <si>
    <t>Venlo</t>
  </si>
  <si>
    <t>Delft</t>
  </si>
  <si>
    <t>Emmen</t>
  </si>
  <si>
    <t>Alkmaar</t>
  </si>
  <si>
    <t>Westland</t>
  </si>
  <si>
    <t>Alphen aan den Rijn</t>
  </si>
  <si>
    <t>Ede</t>
  </si>
  <si>
    <t>Dordrecht</t>
  </si>
  <si>
    <t>Maastricht</t>
  </si>
  <si>
    <t>Leiden</t>
  </si>
  <si>
    <t>Leeuwarden</t>
  </si>
  <si>
    <t>Zoetermeer</t>
  </si>
  <si>
    <t>Zwolle</t>
  </si>
  <si>
    <t>'s-Hertogenbosch</t>
  </si>
  <si>
    <t>Zaanstad</t>
  </si>
  <si>
    <t>Amersfoort</t>
  </si>
  <si>
    <t>Haarlemmermeer</t>
  </si>
  <si>
    <t>Enschede</t>
  </si>
  <si>
    <t>Arnhem</t>
  </si>
  <si>
    <t>Haarlem</t>
  </si>
  <si>
    <t>Apeldoorn</t>
  </si>
  <si>
    <t>Nijmegen</t>
  </si>
  <si>
    <t>Breda</t>
  </si>
  <si>
    <t>Almere</t>
  </si>
  <si>
    <t>Tilburg</t>
  </si>
  <si>
    <t>Eindhoven</t>
  </si>
  <si>
    <t>'s-Gravenhage</t>
  </si>
  <si>
    <t>Rotterdam</t>
  </si>
  <si>
    <t>Amsterdam</t>
  </si>
  <si>
    <t>bijdrage per gemeente</t>
  </si>
  <si>
    <t>Aantallen bedrijven</t>
  </si>
  <si>
    <t>Uitkerings- factor</t>
  </si>
  <si>
    <t>Voorne aan Zee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</si>
</sst>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€&quot;\ * #,##0_ ;_ &quot;€&quot;\ * \-#,##0_ ;_ &quot;€&quot;\ * &quot;-&quot;_ ;_ @_ "/>
    <numFmt numFmtId="164" formatCode="&quot; &quot;* #,##0.00&quot; &quot;;&quot; &quot;* &quot;-&quot;#,##0.00&quot; &quot;;&quot; &quot;* &quot;-&quot;#&quot; &quot;;&quot; &quot;@&quot; &quot;"/>
  </numFmts>
  <fonts count="1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282828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  <scheme val="minor"/>
    </font>
    <font>
      <sz val="8"/>
      <name val="Arial"/>
      <family val="2"/>
    </font>
    <font>
      <b/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Border="0" applyProtection="0"/>
  </cellStyleXfs>
  <cellXfs count="49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wrapText="1"/>
    </xf>
    <xf numFmtId="3" fontId="3" fillId="0" borderId="0" xfId="0" applyNumberFormat="1" applyFont="1"/>
    <xf numFmtId="0" fontId="5" fillId="4" borderId="5" xfId="0" applyFont="1" applyFill="1" applyBorder="1" applyAlignment="1">
      <alignment horizontal="left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2" borderId="0" xfId="0" applyFont="1" applyFill="1" applyAlignment="1">
      <alignment wrapText="1"/>
    </xf>
    <xf numFmtId="0" fontId="5" fillId="3" borderId="5" xfId="0" applyFont="1" applyFill="1" applyBorder="1" applyAlignment="1">
      <alignment horizontal="left" vertical="top" textRotation="90" wrapText="1"/>
    </xf>
    <xf numFmtId="0" fontId="12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42" fontId="1" fillId="5" borderId="5" xfId="0" applyNumberFormat="1" applyFont="1" applyFill="1" applyBorder="1"/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42" fontId="1" fillId="5" borderId="4" xfId="0" applyNumberFormat="1" applyFont="1" applyFill="1" applyBorder="1"/>
    <xf numFmtId="42" fontId="1" fillId="5" borderId="6" xfId="0" applyNumberFormat="1" applyFont="1" applyFill="1" applyBorder="1"/>
    <xf numFmtId="42" fontId="1" fillId="5" borderId="7" xfId="0" applyNumberFormat="1" applyFont="1" applyFill="1" applyBorder="1"/>
    <xf numFmtId="42" fontId="1" fillId="5" borderId="8" xfId="0" applyNumberFormat="1" applyFont="1" applyFill="1" applyBorder="1"/>
    <xf numFmtId="42" fontId="1" fillId="5" borderId="9" xfId="0" applyNumberFormat="1" applyFont="1" applyFill="1" applyBorder="1"/>
    <xf numFmtId="42" fontId="1" fillId="5" borderId="12" xfId="0" applyNumberFormat="1" applyFont="1" applyFill="1" applyBorder="1"/>
    <xf numFmtId="42" fontId="1" fillId="5" borderId="11" xfId="0" applyNumberFormat="1" applyFont="1" applyFill="1" applyBorder="1"/>
    <xf numFmtId="42" fontId="1" fillId="5" borderId="13" xfId="0" applyNumberFormat="1" applyFont="1" applyFill="1" applyBorder="1"/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2" fontId="12" fillId="0" borderId="0" xfId="0" applyNumberFormat="1" applyFont="1" applyAlignment="1">
      <alignment horizontal="center"/>
    </xf>
    <xf numFmtId="0" fontId="15" fillId="0" borderId="0" xfId="0" applyFont="1"/>
    <xf numFmtId="0" fontId="5" fillId="4" borderId="11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 textRotation="90" wrapText="1"/>
    </xf>
    <xf numFmtId="0" fontId="13" fillId="3" borderId="7" xfId="0" applyFont="1" applyFill="1" applyBorder="1" applyAlignment="1">
      <alignment horizontal="left" vertical="top" textRotation="90" wrapText="1"/>
    </xf>
    <xf numFmtId="0" fontId="13" fillId="3" borderId="8" xfId="0" applyFont="1" applyFill="1" applyBorder="1" applyAlignment="1">
      <alignment horizontal="left" vertical="top" textRotation="90" wrapText="1"/>
    </xf>
    <xf numFmtId="0" fontId="13" fillId="3" borderId="8" xfId="0" applyFont="1" applyFill="1" applyBorder="1" applyAlignment="1">
      <alignment horizontal="center" vertical="top" wrapText="1"/>
    </xf>
    <xf numFmtId="0" fontId="14" fillId="5" borderId="8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2" fontId="5" fillId="3" borderId="10" xfId="0" applyNumberFormat="1" applyFont="1" applyFill="1" applyBorder="1" applyAlignment="1">
      <alignment horizontal="left" vertical="top" textRotation="90" wrapText="1"/>
    </xf>
    <xf numFmtId="2" fontId="13" fillId="3" borderId="15" xfId="0" applyNumberFormat="1" applyFont="1" applyFill="1" applyBorder="1" applyAlignment="1">
      <alignment horizontal="left" vertical="top" textRotation="90" wrapText="1"/>
    </xf>
    <xf numFmtId="0" fontId="14" fillId="5" borderId="7" xfId="0" applyFont="1" applyFill="1" applyBorder="1" applyAlignment="1">
      <alignment horizontal="center" vertical="top" wrapText="1"/>
    </xf>
    <xf numFmtId="42" fontId="12" fillId="0" borderId="0" xfId="0" applyNumberFormat="1" applyFont="1"/>
    <xf numFmtId="0" fontId="5" fillId="4" borderId="0" xfId="0" applyFont="1" applyFill="1" applyBorder="1" applyAlignment="1">
      <alignment horizontal="left" vertical="top"/>
    </xf>
    <xf numFmtId="3" fontId="3" fillId="0" borderId="0" xfId="0" applyNumberFormat="1" applyFont="1" applyAlignment="1">
      <alignment horizontal="center"/>
    </xf>
    <xf numFmtId="2" fontId="5" fillId="3" borderId="14" xfId="0" applyNumberFormat="1" applyFont="1" applyFill="1" applyBorder="1" applyAlignment="1">
      <alignment horizontal="center" vertical="top" wrapText="1"/>
    </xf>
    <xf numFmtId="3" fontId="5" fillId="3" borderId="2" xfId="0" applyNumberFormat="1" applyFont="1" applyFill="1" applyBorder="1" applyAlignment="1">
      <alignment horizontal="left" vertical="top" wrapText="1"/>
    </xf>
    <xf numFmtId="3" fontId="13" fillId="3" borderId="8" xfId="0" applyNumberFormat="1" applyFont="1" applyFill="1" applyBorder="1" applyAlignment="1">
      <alignment horizontal="center" vertical="top" wrapText="1"/>
    </xf>
    <xf numFmtId="3" fontId="12" fillId="0" borderId="0" xfId="0" applyNumberFormat="1" applyFont="1"/>
  </cellXfs>
  <cellStyles count="2">
    <cellStyle name="Excel Built-in Comma" xfId="1" xr:uid="{4E37D65C-41C8-4475-81C7-FA89557171F4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6222C-DD10-40F2-B898-D04FEB0E2C96}">
  <dimension ref="A1:N346"/>
  <sheetViews>
    <sheetView tabSelected="1" workbookViewId="0">
      <pane ySplit="4" topLeftCell="A327" activePane="bottomLeft" state="frozen"/>
      <selection pane="bottomLeft" activeCell="D1" sqref="D1"/>
    </sheetView>
  </sheetViews>
  <sheetFormatPr defaultRowHeight="12.5" x14ac:dyDescent="0.25"/>
  <cols>
    <col min="1" max="1" width="30.81640625" style="1" bestFit="1" customWidth="1"/>
    <col min="2" max="2" width="33.453125" style="2" bestFit="1" customWidth="1"/>
    <col min="3" max="3" width="10.54296875" style="3" bestFit="1" customWidth="1"/>
    <col min="4" max="4" width="7.26953125" style="4" bestFit="1" customWidth="1"/>
    <col min="5" max="5" width="6.6328125" style="10" bestFit="1" customWidth="1"/>
    <col min="6" max="6" width="3.6328125" style="30" bestFit="1" customWidth="1"/>
    <col min="7" max="9" width="10" bestFit="1" customWidth="1"/>
    <col min="10" max="14" width="8.1796875" bestFit="1" customWidth="1"/>
  </cols>
  <sheetData>
    <row r="1" spans="1:14" ht="13" thickBot="1" x14ac:dyDescent="0.3">
      <c r="D1" s="44">
        <f>SUM(D5:D349)</f>
        <v>2275280</v>
      </c>
      <c r="E1" s="10">
        <v>1.3</v>
      </c>
      <c r="F1" s="30">
        <f>SUM(G1/D1)</f>
        <v>0.9779016208994058</v>
      </c>
      <c r="G1" s="42">
        <v>2225000</v>
      </c>
      <c r="H1" s="42">
        <v>2225000</v>
      </c>
      <c r="I1" s="42">
        <v>2225000</v>
      </c>
      <c r="J1" s="42">
        <v>0</v>
      </c>
      <c r="K1" s="42">
        <v>0</v>
      </c>
      <c r="L1" s="42">
        <v>0</v>
      </c>
      <c r="M1" s="42">
        <v>0</v>
      </c>
      <c r="N1" s="42">
        <v>0</v>
      </c>
    </row>
    <row r="2" spans="1:14" ht="21" x14ac:dyDescent="0.25">
      <c r="A2" s="27" t="s">
        <v>0</v>
      </c>
      <c r="B2" s="28" t="s">
        <v>1</v>
      </c>
      <c r="C2" s="28" t="s">
        <v>2</v>
      </c>
      <c r="D2" s="46" t="s">
        <v>384</v>
      </c>
      <c r="E2" s="29" t="s">
        <v>385</v>
      </c>
      <c r="F2" s="45">
        <f>SUM(F1/E1)</f>
        <v>0.75223201607646595</v>
      </c>
      <c r="G2" s="16" t="s">
        <v>383</v>
      </c>
      <c r="H2" s="17" t="s">
        <v>383</v>
      </c>
      <c r="I2" s="17" t="s">
        <v>383</v>
      </c>
      <c r="J2" s="17" t="s">
        <v>383</v>
      </c>
      <c r="K2" s="17" t="s">
        <v>383</v>
      </c>
      <c r="L2" s="17" t="s">
        <v>383</v>
      </c>
      <c r="M2" s="17" t="s">
        <v>383</v>
      </c>
      <c r="N2" s="18" t="s">
        <v>383</v>
      </c>
    </row>
    <row r="3" spans="1:14" ht="14.5" x14ac:dyDescent="0.25">
      <c r="A3" s="33"/>
      <c r="B3" s="9"/>
      <c r="C3" s="9"/>
      <c r="D3" s="11">
        <v>2023</v>
      </c>
      <c r="E3" s="11">
        <v>2023</v>
      </c>
      <c r="F3" s="39"/>
      <c r="G3" s="13">
        <v>2023</v>
      </c>
      <c r="H3" s="12">
        <v>2024</v>
      </c>
      <c r="I3" s="12">
        <v>2025</v>
      </c>
      <c r="J3" s="12">
        <v>2026</v>
      </c>
      <c r="K3" s="12">
        <v>2027</v>
      </c>
      <c r="L3" s="12">
        <v>2028</v>
      </c>
      <c r="M3" s="12">
        <v>2029</v>
      </c>
      <c r="N3" s="14">
        <v>2030</v>
      </c>
    </row>
    <row r="4" spans="1:14" s="31" customFormat="1" ht="15" thickBot="1" x14ac:dyDescent="0.3">
      <c r="A4" s="34"/>
      <c r="B4" s="35"/>
      <c r="C4" s="35"/>
      <c r="D4" s="47"/>
      <c r="E4" s="36"/>
      <c r="F4" s="40"/>
      <c r="G4" s="41"/>
      <c r="H4" s="37"/>
      <c r="I4" s="37"/>
      <c r="J4" s="37"/>
      <c r="K4" s="37"/>
      <c r="L4" s="37"/>
      <c r="M4" s="37"/>
      <c r="N4" s="38"/>
    </row>
    <row r="5" spans="1:14" ht="13" x14ac:dyDescent="0.3">
      <c r="A5" s="32" t="s">
        <v>159</v>
      </c>
      <c r="B5" s="6" t="s">
        <v>106</v>
      </c>
      <c r="C5" s="7" t="s">
        <v>107</v>
      </c>
      <c r="D5" s="48">
        <v>3120</v>
      </c>
      <c r="E5" s="10">
        <f t="shared" ref="E5:E67" si="0">$E$1</f>
        <v>1.3</v>
      </c>
      <c r="F5" s="30">
        <f t="shared" ref="F5:F67" si="1">$F$2</f>
        <v>0.75223201607646595</v>
      </c>
      <c r="G5" s="24">
        <f t="shared" ref="G5:G67" si="2">SUM(D5*E5*F5)</f>
        <v>3051.0530572061457</v>
      </c>
      <c r="H5" s="25">
        <f t="shared" ref="H5:H67" si="3">G5</f>
        <v>3051.0530572061457</v>
      </c>
      <c r="I5" s="25">
        <f t="shared" ref="I5:I67" si="4">G5</f>
        <v>3051.0530572061457</v>
      </c>
      <c r="J5" s="25">
        <v>0</v>
      </c>
      <c r="K5" s="25">
        <v>0</v>
      </c>
      <c r="L5" s="25">
        <v>0</v>
      </c>
      <c r="M5" s="25">
        <v>0</v>
      </c>
      <c r="N5" s="26">
        <v>0</v>
      </c>
    </row>
    <row r="6" spans="1:14" ht="13" x14ac:dyDescent="0.3">
      <c r="A6" s="5" t="s">
        <v>215</v>
      </c>
      <c r="B6" s="6" t="s">
        <v>64</v>
      </c>
      <c r="C6" s="7" t="s">
        <v>31</v>
      </c>
      <c r="D6" s="48">
        <v>4945</v>
      </c>
      <c r="E6" s="10">
        <f t="shared" si="0"/>
        <v>1.3</v>
      </c>
      <c r="F6" s="30">
        <f t="shared" si="1"/>
        <v>0.75223201607646595</v>
      </c>
      <c r="G6" s="19">
        <f t="shared" si="2"/>
        <v>4835.7235153475613</v>
      </c>
      <c r="H6" s="15">
        <f t="shared" si="3"/>
        <v>4835.7235153475613</v>
      </c>
      <c r="I6" s="15">
        <f t="shared" si="4"/>
        <v>4835.7235153475613</v>
      </c>
      <c r="J6" s="15">
        <v>0</v>
      </c>
      <c r="K6" s="15">
        <v>0</v>
      </c>
      <c r="L6" s="15">
        <v>0</v>
      </c>
      <c r="M6" s="15">
        <v>0</v>
      </c>
      <c r="N6" s="20">
        <v>0</v>
      </c>
    </row>
    <row r="7" spans="1:14" ht="13" x14ac:dyDescent="0.3">
      <c r="A7" s="5" t="s">
        <v>177</v>
      </c>
      <c r="B7" s="6" t="s">
        <v>178</v>
      </c>
      <c r="C7" s="7" t="s">
        <v>9</v>
      </c>
      <c r="D7" s="48">
        <v>2885</v>
      </c>
      <c r="E7" s="10">
        <f t="shared" si="0"/>
        <v>1.3</v>
      </c>
      <c r="F7" s="30">
        <f t="shared" si="1"/>
        <v>0.75223201607646595</v>
      </c>
      <c r="G7" s="19">
        <f t="shared" si="2"/>
        <v>2821.2461762947855</v>
      </c>
      <c r="H7" s="15">
        <f t="shared" si="3"/>
        <v>2821.2461762947855</v>
      </c>
      <c r="I7" s="15">
        <f t="shared" si="4"/>
        <v>2821.2461762947855</v>
      </c>
      <c r="J7" s="15">
        <v>0</v>
      </c>
      <c r="K7" s="15">
        <v>0</v>
      </c>
      <c r="L7" s="15">
        <v>0</v>
      </c>
      <c r="M7" s="15">
        <v>0</v>
      </c>
      <c r="N7" s="20">
        <v>0</v>
      </c>
    </row>
    <row r="8" spans="1:14" ht="13" x14ac:dyDescent="0.3">
      <c r="A8" s="5" t="s">
        <v>186</v>
      </c>
      <c r="B8" s="6" t="s">
        <v>4</v>
      </c>
      <c r="C8" s="7" t="s">
        <v>5</v>
      </c>
      <c r="D8" s="48">
        <v>3120</v>
      </c>
      <c r="E8" s="10">
        <f t="shared" si="0"/>
        <v>1.3</v>
      </c>
      <c r="F8" s="30">
        <f t="shared" si="1"/>
        <v>0.75223201607646595</v>
      </c>
      <c r="G8" s="19">
        <f t="shared" si="2"/>
        <v>3051.0530572061457</v>
      </c>
      <c r="H8" s="15">
        <f t="shared" si="3"/>
        <v>3051.0530572061457</v>
      </c>
      <c r="I8" s="15">
        <f t="shared" si="4"/>
        <v>3051.0530572061457</v>
      </c>
      <c r="J8" s="15">
        <v>0</v>
      </c>
      <c r="K8" s="15">
        <v>0</v>
      </c>
      <c r="L8" s="15">
        <v>0</v>
      </c>
      <c r="M8" s="15">
        <v>0</v>
      </c>
      <c r="N8" s="20">
        <v>0</v>
      </c>
    </row>
    <row r="9" spans="1:14" ht="13" x14ac:dyDescent="0.3">
      <c r="A9" s="5" t="s">
        <v>109</v>
      </c>
      <c r="B9" s="6" t="s">
        <v>91</v>
      </c>
      <c r="C9" s="7" t="s">
        <v>26</v>
      </c>
      <c r="D9" s="48">
        <v>2290</v>
      </c>
      <c r="E9" s="10">
        <f t="shared" si="0"/>
        <v>1.3</v>
      </c>
      <c r="F9" s="30">
        <f t="shared" si="1"/>
        <v>0.75223201607646595</v>
      </c>
      <c r="G9" s="19">
        <f t="shared" si="2"/>
        <v>2239.3947118596393</v>
      </c>
      <c r="H9" s="15">
        <f t="shared" si="3"/>
        <v>2239.3947118596393</v>
      </c>
      <c r="I9" s="15">
        <f t="shared" si="4"/>
        <v>2239.3947118596393</v>
      </c>
      <c r="J9" s="15">
        <v>0</v>
      </c>
      <c r="K9" s="15">
        <v>0</v>
      </c>
      <c r="L9" s="15">
        <v>0</v>
      </c>
      <c r="M9" s="15">
        <v>0</v>
      </c>
      <c r="N9" s="20">
        <v>0</v>
      </c>
    </row>
    <row r="10" spans="1:14" ht="13" x14ac:dyDescent="0.3">
      <c r="A10" s="5" t="s">
        <v>165</v>
      </c>
      <c r="B10" s="6" t="s">
        <v>67</v>
      </c>
      <c r="C10" s="7" t="s">
        <v>26</v>
      </c>
      <c r="D10" s="48">
        <v>2930</v>
      </c>
      <c r="E10" s="10">
        <f t="shared" si="0"/>
        <v>1.3</v>
      </c>
      <c r="F10" s="30">
        <f t="shared" si="1"/>
        <v>0.75223201607646595</v>
      </c>
      <c r="G10" s="19">
        <f t="shared" si="2"/>
        <v>2865.251749235259</v>
      </c>
      <c r="H10" s="15">
        <f t="shared" si="3"/>
        <v>2865.251749235259</v>
      </c>
      <c r="I10" s="15">
        <f t="shared" si="4"/>
        <v>2865.251749235259</v>
      </c>
      <c r="J10" s="15">
        <v>0</v>
      </c>
      <c r="K10" s="15">
        <v>0</v>
      </c>
      <c r="L10" s="15">
        <v>0</v>
      </c>
      <c r="M10" s="15">
        <v>0</v>
      </c>
      <c r="N10" s="20">
        <v>0</v>
      </c>
    </row>
    <row r="11" spans="1:14" ht="13" x14ac:dyDescent="0.3">
      <c r="A11" s="5" t="s">
        <v>357</v>
      </c>
      <c r="B11" s="6" t="s">
        <v>47</v>
      </c>
      <c r="C11" s="7" t="s">
        <v>31</v>
      </c>
      <c r="D11" s="48">
        <v>14945</v>
      </c>
      <c r="E11" s="10">
        <f t="shared" si="0"/>
        <v>1.3</v>
      </c>
      <c r="F11" s="30">
        <f t="shared" si="1"/>
        <v>0.75223201607646595</v>
      </c>
      <c r="G11" s="19">
        <f t="shared" si="2"/>
        <v>14614.739724341618</v>
      </c>
      <c r="H11" s="15">
        <f t="shared" si="3"/>
        <v>14614.739724341618</v>
      </c>
      <c r="I11" s="15">
        <f t="shared" si="4"/>
        <v>14614.739724341618</v>
      </c>
      <c r="J11" s="15">
        <v>0</v>
      </c>
      <c r="K11" s="15">
        <v>0</v>
      </c>
      <c r="L11" s="15">
        <v>0</v>
      </c>
      <c r="M11" s="15">
        <v>0</v>
      </c>
      <c r="N11" s="20">
        <v>0</v>
      </c>
    </row>
    <row r="12" spans="1:14" ht="13" x14ac:dyDescent="0.3">
      <c r="A12" s="5" t="s">
        <v>331</v>
      </c>
      <c r="B12" s="6" t="s">
        <v>119</v>
      </c>
      <c r="C12" s="7" t="s">
        <v>84</v>
      </c>
      <c r="D12" s="48">
        <v>7345</v>
      </c>
      <c r="E12" s="10">
        <f t="shared" si="0"/>
        <v>1.3</v>
      </c>
      <c r="F12" s="30">
        <f t="shared" si="1"/>
        <v>0.75223201607646595</v>
      </c>
      <c r="G12" s="19">
        <f t="shared" si="2"/>
        <v>7182.6874055061353</v>
      </c>
      <c r="H12" s="15">
        <f t="shared" si="3"/>
        <v>7182.6874055061353</v>
      </c>
      <c r="I12" s="15">
        <f t="shared" si="4"/>
        <v>7182.6874055061353</v>
      </c>
      <c r="J12" s="15">
        <v>0</v>
      </c>
      <c r="K12" s="15">
        <v>0</v>
      </c>
      <c r="L12" s="15">
        <v>0</v>
      </c>
      <c r="M12" s="15">
        <v>0</v>
      </c>
      <c r="N12" s="20">
        <v>0</v>
      </c>
    </row>
    <row r="13" spans="1:14" ht="13" x14ac:dyDescent="0.3">
      <c r="A13" s="5" t="s">
        <v>377</v>
      </c>
      <c r="B13" s="6" t="s">
        <v>43</v>
      </c>
      <c r="C13" s="7" t="s">
        <v>117</v>
      </c>
      <c r="D13" s="48">
        <v>27120</v>
      </c>
      <c r="E13" s="10">
        <f t="shared" si="0"/>
        <v>1.3</v>
      </c>
      <c r="F13" s="30">
        <f t="shared" si="1"/>
        <v>0.75223201607646595</v>
      </c>
      <c r="G13" s="19">
        <f t="shared" si="2"/>
        <v>26520.691958791882</v>
      </c>
      <c r="H13" s="15">
        <f t="shared" si="3"/>
        <v>26520.691958791882</v>
      </c>
      <c r="I13" s="15">
        <f t="shared" si="4"/>
        <v>26520.691958791882</v>
      </c>
      <c r="J13" s="15">
        <v>0</v>
      </c>
      <c r="K13" s="15">
        <v>0</v>
      </c>
      <c r="L13" s="15">
        <v>0</v>
      </c>
      <c r="M13" s="15">
        <v>0</v>
      </c>
      <c r="N13" s="20">
        <v>0</v>
      </c>
    </row>
    <row r="14" spans="1:14" ht="13" x14ac:dyDescent="0.3">
      <c r="A14" s="5" t="s">
        <v>359</v>
      </c>
      <c r="B14" s="6" t="s">
        <v>202</v>
      </c>
      <c r="C14" s="7" t="s">
        <v>26</v>
      </c>
      <c r="D14" s="48">
        <v>13645</v>
      </c>
      <c r="E14" s="10">
        <f t="shared" si="0"/>
        <v>1.3</v>
      </c>
      <c r="F14" s="30">
        <f t="shared" si="1"/>
        <v>0.75223201607646595</v>
      </c>
      <c r="G14" s="19">
        <f t="shared" si="2"/>
        <v>13343.467617172391</v>
      </c>
      <c r="H14" s="15">
        <f t="shared" si="3"/>
        <v>13343.467617172391</v>
      </c>
      <c r="I14" s="15">
        <f t="shared" si="4"/>
        <v>13343.467617172391</v>
      </c>
      <c r="J14" s="15">
        <v>0</v>
      </c>
      <c r="K14" s="15">
        <v>0</v>
      </c>
      <c r="L14" s="15">
        <v>0</v>
      </c>
      <c r="M14" s="15">
        <v>0</v>
      </c>
      <c r="N14" s="20">
        <v>0</v>
      </c>
    </row>
    <row r="15" spans="1:14" ht="13" x14ac:dyDescent="0.3">
      <c r="A15" s="5" t="s">
        <v>37</v>
      </c>
      <c r="B15" s="6" t="s">
        <v>16</v>
      </c>
      <c r="C15" s="7" t="s">
        <v>17</v>
      </c>
      <c r="D15" s="48">
        <v>1700</v>
      </c>
      <c r="E15" s="10">
        <f t="shared" si="0"/>
        <v>1.3</v>
      </c>
      <c r="F15" s="30">
        <f t="shared" si="1"/>
        <v>0.75223201607646595</v>
      </c>
      <c r="G15" s="19">
        <f t="shared" si="2"/>
        <v>1662.4327555289897</v>
      </c>
      <c r="H15" s="15">
        <f t="shared" si="3"/>
        <v>1662.4327555289897</v>
      </c>
      <c r="I15" s="15">
        <f t="shared" si="4"/>
        <v>1662.4327555289897</v>
      </c>
      <c r="J15" s="15">
        <v>0</v>
      </c>
      <c r="K15" s="15">
        <v>0</v>
      </c>
      <c r="L15" s="15">
        <v>0</v>
      </c>
      <c r="M15" s="15">
        <v>0</v>
      </c>
      <c r="N15" s="20">
        <v>0</v>
      </c>
    </row>
    <row r="16" spans="1:14" ht="13" x14ac:dyDescent="0.3">
      <c r="A16" s="5" t="s">
        <v>309</v>
      </c>
      <c r="B16" s="6" t="s">
        <v>16</v>
      </c>
      <c r="C16" s="7" t="s">
        <v>17</v>
      </c>
      <c r="D16" s="48">
        <v>7825</v>
      </c>
      <c r="E16" s="10">
        <f t="shared" si="0"/>
        <v>1.3</v>
      </c>
      <c r="F16" s="30">
        <f t="shared" si="1"/>
        <v>0.75223201607646595</v>
      </c>
      <c r="G16" s="19">
        <f t="shared" si="2"/>
        <v>7652.0801835378497</v>
      </c>
      <c r="H16" s="15">
        <f t="shared" si="3"/>
        <v>7652.0801835378497</v>
      </c>
      <c r="I16" s="15">
        <f t="shared" si="4"/>
        <v>7652.0801835378497</v>
      </c>
      <c r="J16" s="15">
        <v>0</v>
      </c>
      <c r="K16" s="15">
        <v>0</v>
      </c>
      <c r="L16" s="15">
        <v>0</v>
      </c>
      <c r="M16" s="15">
        <v>0</v>
      </c>
      <c r="N16" s="20">
        <v>0</v>
      </c>
    </row>
    <row r="17" spans="1:14" ht="13" x14ac:dyDescent="0.3">
      <c r="A17" s="5" t="s">
        <v>10</v>
      </c>
      <c r="B17" s="6" t="s">
        <v>4</v>
      </c>
      <c r="C17" s="7" t="s">
        <v>5</v>
      </c>
      <c r="D17" s="48">
        <v>670</v>
      </c>
      <c r="E17" s="10">
        <f t="shared" si="0"/>
        <v>1.3</v>
      </c>
      <c r="F17" s="30">
        <f t="shared" si="1"/>
        <v>0.75223201607646595</v>
      </c>
      <c r="G17" s="19">
        <f t="shared" si="2"/>
        <v>655.19408600260181</v>
      </c>
      <c r="H17" s="15">
        <f t="shared" si="3"/>
        <v>655.19408600260181</v>
      </c>
      <c r="I17" s="15">
        <f t="shared" si="4"/>
        <v>655.19408600260181</v>
      </c>
      <c r="J17" s="15">
        <v>0</v>
      </c>
      <c r="K17" s="15">
        <v>0</v>
      </c>
      <c r="L17" s="15">
        <v>0</v>
      </c>
      <c r="M17" s="15">
        <v>0</v>
      </c>
      <c r="N17" s="20">
        <v>0</v>
      </c>
    </row>
    <row r="18" spans="1:14" ht="13" x14ac:dyDescent="0.3">
      <c r="A18" s="5" t="s">
        <v>369</v>
      </c>
      <c r="B18" s="6" t="s">
        <v>28</v>
      </c>
      <c r="C18" s="7" t="s">
        <v>14</v>
      </c>
      <c r="D18" s="48">
        <v>22040</v>
      </c>
      <c r="E18" s="10">
        <f t="shared" si="0"/>
        <v>1.3</v>
      </c>
      <c r="F18" s="30">
        <f t="shared" si="1"/>
        <v>0.75223201607646595</v>
      </c>
      <c r="G18" s="19">
        <f t="shared" si="2"/>
        <v>21552.951724622901</v>
      </c>
      <c r="H18" s="15">
        <f t="shared" si="3"/>
        <v>21552.951724622901</v>
      </c>
      <c r="I18" s="15">
        <f t="shared" si="4"/>
        <v>21552.951724622901</v>
      </c>
      <c r="J18" s="15">
        <v>0</v>
      </c>
      <c r="K18" s="15">
        <v>0</v>
      </c>
      <c r="L18" s="15">
        <v>0</v>
      </c>
      <c r="M18" s="15">
        <v>0</v>
      </c>
      <c r="N18" s="20">
        <v>0</v>
      </c>
    </row>
    <row r="19" spans="1:14" ht="13" x14ac:dyDescent="0.3">
      <c r="A19" s="5" t="s">
        <v>347</v>
      </c>
      <c r="B19" s="6" t="s">
        <v>64</v>
      </c>
      <c r="C19" s="7" t="s">
        <v>31</v>
      </c>
      <c r="D19" s="48">
        <v>12590</v>
      </c>
      <c r="E19" s="10">
        <f t="shared" si="0"/>
        <v>1.3</v>
      </c>
      <c r="F19" s="30">
        <f t="shared" si="1"/>
        <v>0.75223201607646595</v>
      </c>
      <c r="G19" s="19">
        <f t="shared" si="2"/>
        <v>12311.781407123519</v>
      </c>
      <c r="H19" s="15">
        <f t="shared" si="3"/>
        <v>12311.781407123519</v>
      </c>
      <c r="I19" s="15">
        <f t="shared" si="4"/>
        <v>12311.781407123519</v>
      </c>
      <c r="J19" s="15">
        <v>0</v>
      </c>
      <c r="K19" s="15">
        <v>0</v>
      </c>
      <c r="L19" s="15">
        <v>0</v>
      </c>
      <c r="M19" s="15">
        <v>0</v>
      </c>
      <c r="N19" s="20">
        <v>0</v>
      </c>
    </row>
    <row r="20" spans="1:14" ht="13" x14ac:dyDescent="0.3">
      <c r="A20" s="5" t="s">
        <v>382</v>
      </c>
      <c r="B20" s="6" t="s">
        <v>64</v>
      </c>
      <c r="C20" s="7" t="s">
        <v>31</v>
      </c>
      <c r="D20" s="48">
        <v>184915</v>
      </c>
      <c r="E20" s="10">
        <f t="shared" si="0"/>
        <v>1.3</v>
      </c>
      <c r="F20" s="30">
        <f t="shared" si="1"/>
        <v>0.75223201607646595</v>
      </c>
      <c r="G20" s="19">
        <f t="shared" si="2"/>
        <v>180828.6782286136</v>
      </c>
      <c r="H20" s="15">
        <f t="shared" si="3"/>
        <v>180828.6782286136</v>
      </c>
      <c r="I20" s="15">
        <f t="shared" si="4"/>
        <v>180828.6782286136</v>
      </c>
      <c r="J20" s="15">
        <v>0</v>
      </c>
      <c r="K20" s="15">
        <v>0</v>
      </c>
      <c r="L20" s="15">
        <v>0</v>
      </c>
      <c r="M20" s="15">
        <v>0</v>
      </c>
      <c r="N20" s="20">
        <v>0</v>
      </c>
    </row>
    <row r="21" spans="1:14" ht="13" x14ac:dyDescent="0.3">
      <c r="A21" s="5" t="s">
        <v>374</v>
      </c>
      <c r="B21" s="6" t="s">
        <v>114</v>
      </c>
      <c r="C21" s="7" t="s">
        <v>9</v>
      </c>
      <c r="D21" s="48">
        <v>19575</v>
      </c>
      <c r="E21" s="10">
        <f t="shared" si="0"/>
        <v>1.3</v>
      </c>
      <c r="F21" s="30">
        <f t="shared" si="1"/>
        <v>0.75223201607646595</v>
      </c>
      <c r="G21" s="19">
        <f t="shared" si="2"/>
        <v>19142.424229105869</v>
      </c>
      <c r="H21" s="15">
        <f t="shared" si="3"/>
        <v>19142.424229105869</v>
      </c>
      <c r="I21" s="15">
        <f t="shared" si="4"/>
        <v>19142.424229105869</v>
      </c>
      <c r="J21" s="15">
        <v>0</v>
      </c>
      <c r="K21" s="15">
        <v>0</v>
      </c>
      <c r="L21" s="15">
        <v>0</v>
      </c>
      <c r="M21" s="15">
        <v>0</v>
      </c>
      <c r="N21" s="20">
        <v>0</v>
      </c>
    </row>
    <row r="22" spans="1:14" ht="13" x14ac:dyDescent="0.3">
      <c r="A22" s="5" t="s">
        <v>372</v>
      </c>
      <c r="B22" s="6" t="s">
        <v>8</v>
      </c>
      <c r="C22" s="7" t="s">
        <v>9</v>
      </c>
      <c r="D22" s="48">
        <v>22075</v>
      </c>
      <c r="E22" s="10">
        <f t="shared" si="0"/>
        <v>1.3</v>
      </c>
      <c r="F22" s="30">
        <f t="shared" si="1"/>
        <v>0.75223201607646595</v>
      </c>
      <c r="G22" s="19">
        <f t="shared" si="2"/>
        <v>21587.178281354383</v>
      </c>
      <c r="H22" s="15">
        <f t="shared" si="3"/>
        <v>21587.178281354383</v>
      </c>
      <c r="I22" s="15">
        <f t="shared" si="4"/>
        <v>21587.178281354383</v>
      </c>
      <c r="J22" s="15">
        <v>0</v>
      </c>
      <c r="K22" s="15">
        <v>0</v>
      </c>
      <c r="L22" s="15">
        <v>0</v>
      </c>
      <c r="M22" s="15">
        <v>0</v>
      </c>
      <c r="N22" s="20">
        <v>0</v>
      </c>
    </row>
    <row r="23" spans="1:14" ht="13" x14ac:dyDescent="0.3">
      <c r="A23" s="5" t="s">
        <v>330</v>
      </c>
      <c r="B23" s="6" t="s">
        <v>106</v>
      </c>
      <c r="C23" s="7" t="s">
        <v>107</v>
      </c>
      <c r="D23" s="48">
        <v>6390</v>
      </c>
      <c r="E23" s="10">
        <f t="shared" si="0"/>
        <v>1.3</v>
      </c>
      <c r="F23" s="30">
        <f t="shared" si="1"/>
        <v>0.75223201607646595</v>
      </c>
      <c r="G23" s="19">
        <f t="shared" si="2"/>
        <v>6248.791357547203</v>
      </c>
      <c r="H23" s="15">
        <f t="shared" si="3"/>
        <v>6248.791357547203</v>
      </c>
      <c r="I23" s="15">
        <f t="shared" si="4"/>
        <v>6248.791357547203</v>
      </c>
      <c r="J23" s="15">
        <v>0</v>
      </c>
      <c r="K23" s="15">
        <v>0</v>
      </c>
      <c r="L23" s="15">
        <v>0</v>
      </c>
      <c r="M23" s="15">
        <v>0</v>
      </c>
      <c r="N23" s="20">
        <v>0</v>
      </c>
    </row>
    <row r="24" spans="1:14" ht="13" x14ac:dyDescent="0.3">
      <c r="A24" s="5" t="s">
        <v>78</v>
      </c>
      <c r="B24" s="6" t="s">
        <v>57</v>
      </c>
      <c r="C24" s="7" t="s">
        <v>17</v>
      </c>
      <c r="D24" s="48">
        <v>2415</v>
      </c>
      <c r="E24" s="10">
        <f t="shared" si="0"/>
        <v>1.3</v>
      </c>
      <c r="F24" s="30">
        <f t="shared" si="1"/>
        <v>0.75223201607646595</v>
      </c>
      <c r="G24" s="19">
        <f t="shared" si="2"/>
        <v>2361.6324144720647</v>
      </c>
      <c r="H24" s="15">
        <f t="shared" si="3"/>
        <v>2361.6324144720647</v>
      </c>
      <c r="I24" s="15">
        <f t="shared" si="4"/>
        <v>2361.6324144720647</v>
      </c>
      <c r="J24" s="15">
        <v>0</v>
      </c>
      <c r="K24" s="15">
        <v>0</v>
      </c>
      <c r="L24" s="15">
        <v>0</v>
      </c>
      <c r="M24" s="15">
        <v>0</v>
      </c>
      <c r="N24" s="20">
        <v>0</v>
      </c>
    </row>
    <row r="25" spans="1:14" ht="13" x14ac:dyDescent="0.3">
      <c r="A25" s="5" t="s">
        <v>15</v>
      </c>
      <c r="B25" s="6" t="s">
        <v>16</v>
      </c>
      <c r="C25" s="7" t="s">
        <v>17</v>
      </c>
      <c r="D25" s="48">
        <v>1195</v>
      </c>
      <c r="E25" s="10">
        <f t="shared" si="0"/>
        <v>1.3</v>
      </c>
      <c r="F25" s="30">
        <f t="shared" si="1"/>
        <v>0.75223201607646595</v>
      </c>
      <c r="G25" s="19">
        <f t="shared" si="2"/>
        <v>1168.59243697479</v>
      </c>
      <c r="H25" s="15">
        <f t="shared" si="3"/>
        <v>1168.59243697479</v>
      </c>
      <c r="I25" s="15">
        <f t="shared" si="4"/>
        <v>1168.59243697479</v>
      </c>
      <c r="J25" s="15">
        <v>0</v>
      </c>
      <c r="K25" s="15">
        <v>0</v>
      </c>
      <c r="L25" s="15">
        <v>0</v>
      </c>
      <c r="M25" s="15">
        <v>0</v>
      </c>
      <c r="N25" s="20">
        <v>0</v>
      </c>
    </row>
    <row r="26" spans="1:14" ht="13" x14ac:dyDescent="0.3">
      <c r="A26" s="5" t="s">
        <v>155</v>
      </c>
      <c r="B26" s="6" t="s">
        <v>28</v>
      </c>
      <c r="C26" s="7" t="s">
        <v>14</v>
      </c>
      <c r="D26" s="48">
        <v>4035</v>
      </c>
      <c r="E26" s="10">
        <f t="shared" si="0"/>
        <v>1.3</v>
      </c>
      <c r="F26" s="30">
        <f t="shared" si="1"/>
        <v>0.75223201607646595</v>
      </c>
      <c r="G26" s="19">
        <f t="shared" si="2"/>
        <v>3945.833040329102</v>
      </c>
      <c r="H26" s="15">
        <f t="shared" si="3"/>
        <v>3945.833040329102</v>
      </c>
      <c r="I26" s="15">
        <f t="shared" si="4"/>
        <v>3945.833040329102</v>
      </c>
      <c r="J26" s="15">
        <v>0</v>
      </c>
      <c r="K26" s="15">
        <v>0</v>
      </c>
      <c r="L26" s="15">
        <v>0</v>
      </c>
      <c r="M26" s="15">
        <v>0</v>
      </c>
      <c r="N26" s="20">
        <v>0</v>
      </c>
    </row>
    <row r="27" spans="1:14" ht="13" x14ac:dyDescent="0.3">
      <c r="A27" s="5" t="s">
        <v>290</v>
      </c>
      <c r="B27" s="6" t="s">
        <v>67</v>
      </c>
      <c r="C27" s="7" t="s">
        <v>26</v>
      </c>
      <c r="D27" s="48">
        <v>6225</v>
      </c>
      <c r="E27" s="10">
        <f t="shared" si="0"/>
        <v>1.3</v>
      </c>
      <c r="F27" s="30">
        <f t="shared" si="1"/>
        <v>0.75223201607646595</v>
      </c>
      <c r="G27" s="19">
        <f t="shared" si="2"/>
        <v>6087.4375900988007</v>
      </c>
      <c r="H27" s="15">
        <f t="shared" si="3"/>
        <v>6087.4375900988007</v>
      </c>
      <c r="I27" s="15">
        <f t="shared" si="4"/>
        <v>6087.4375900988007</v>
      </c>
      <c r="J27" s="15">
        <v>0</v>
      </c>
      <c r="K27" s="15">
        <v>0</v>
      </c>
      <c r="L27" s="15">
        <v>0</v>
      </c>
      <c r="M27" s="15">
        <v>0</v>
      </c>
      <c r="N27" s="20">
        <v>0</v>
      </c>
    </row>
    <row r="28" spans="1:14" ht="13" x14ac:dyDescent="0.3">
      <c r="A28" s="5" t="s">
        <v>317</v>
      </c>
      <c r="B28" s="6" t="s">
        <v>35</v>
      </c>
      <c r="C28" s="7" t="s">
        <v>9</v>
      </c>
      <c r="D28" s="48">
        <v>8885</v>
      </c>
      <c r="E28" s="10">
        <f t="shared" si="0"/>
        <v>1.3</v>
      </c>
      <c r="F28" s="30">
        <f t="shared" si="1"/>
        <v>0.75223201607646595</v>
      </c>
      <c r="G28" s="19">
        <f t="shared" si="2"/>
        <v>8688.6559016912197</v>
      </c>
      <c r="H28" s="15">
        <f t="shared" si="3"/>
        <v>8688.6559016912197</v>
      </c>
      <c r="I28" s="15">
        <f t="shared" si="4"/>
        <v>8688.6559016912197</v>
      </c>
      <c r="J28" s="15">
        <v>0</v>
      </c>
      <c r="K28" s="15">
        <v>0</v>
      </c>
      <c r="L28" s="15">
        <v>0</v>
      </c>
      <c r="M28" s="15">
        <v>0</v>
      </c>
      <c r="N28" s="20">
        <v>0</v>
      </c>
    </row>
    <row r="29" spans="1:14" ht="13" x14ac:dyDescent="0.3">
      <c r="A29" s="5" t="s">
        <v>72</v>
      </c>
      <c r="B29" s="6" t="s">
        <v>33</v>
      </c>
      <c r="C29" s="7" t="s">
        <v>23</v>
      </c>
      <c r="D29" s="48">
        <v>1925</v>
      </c>
      <c r="E29" s="10">
        <f t="shared" si="0"/>
        <v>1.3</v>
      </c>
      <c r="F29" s="30">
        <f t="shared" si="1"/>
        <v>0.75223201607646595</v>
      </c>
      <c r="G29" s="19">
        <f t="shared" si="2"/>
        <v>1882.460620231356</v>
      </c>
      <c r="H29" s="15">
        <f t="shared" si="3"/>
        <v>1882.460620231356</v>
      </c>
      <c r="I29" s="15">
        <f t="shared" si="4"/>
        <v>1882.460620231356</v>
      </c>
      <c r="J29" s="15">
        <v>0</v>
      </c>
      <c r="K29" s="15">
        <v>0</v>
      </c>
      <c r="L29" s="15">
        <v>0</v>
      </c>
      <c r="M29" s="15">
        <v>0</v>
      </c>
      <c r="N29" s="20">
        <v>0</v>
      </c>
    </row>
    <row r="30" spans="1:14" ht="13" x14ac:dyDescent="0.3">
      <c r="A30" s="5" t="s">
        <v>237</v>
      </c>
      <c r="B30" s="6" t="s">
        <v>33</v>
      </c>
      <c r="C30" s="7" t="s">
        <v>23</v>
      </c>
      <c r="D30" s="48">
        <v>3860</v>
      </c>
      <c r="E30" s="10">
        <f t="shared" si="0"/>
        <v>1.3</v>
      </c>
      <c r="F30" s="30">
        <f t="shared" si="1"/>
        <v>0.75223201607646595</v>
      </c>
      <c r="G30" s="19">
        <f t="shared" si="2"/>
        <v>3774.700256671706</v>
      </c>
      <c r="H30" s="15">
        <f t="shared" si="3"/>
        <v>3774.700256671706</v>
      </c>
      <c r="I30" s="15">
        <f t="shared" si="4"/>
        <v>3774.700256671706</v>
      </c>
      <c r="J30" s="15">
        <v>0</v>
      </c>
      <c r="K30" s="15">
        <v>0</v>
      </c>
      <c r="L30" s="15">
        <v>0</v>
      </c>
      <c r="M30" s="15">
        <v>0</v>
      </c>
      <c r="N30" s="20">
        <v>0</v>
      </c>
    </row>
    <row r="31" spans="1:14" ht="13" x14ac:dyDescent="0.3">
      <c r="A31" s="5" t="s">
        <v>58</v>
      </c>
      <c r="B31" s="6" t="s">
        <v>22</v>
      </c>
      <c r="C31" s="7" t="s">
        <v>23</v>
      </c>
      <c r="D31" s="48">
        <v>1170</v>
      </c>
      <c r="E31" s="10">
        <f t="shared" si="0"/>
        <v>1.3</v>
      </c>
      <c r="F31" s="30">
        <f t="shared" si="1"/>
        <v>0.75223201607646595</v>
      </c>
      <c r="G31" s="19">
        <f t="shared" si="2"/>
        <v>1144.1448964523047</v>
      </c>
      <c r="H31" s="15">
        <f t="shared" si="3"/>
        <v>1144.1448964523047</v>
      </c>
      <c r="I31" s="15">
        <f t="shared" si="4"/>
        <v>1144.1448964523047</v>
      </c>
      <c r="J31" s="15">
        <v>0</v>
      </c>
      <c r="K31" s="15">
        <v>0</v>
      </c>
      <c r="L31" s="15">
        <v>0</v>
      </c>
      <c r="M31" s="15">
        <v>0</v>
      </c>
      <c r="N31" s="20">
        <v>0</v>
      </c>
    </row>
    <row r="32" spans="1:14" ht="13" x14ac:dyDescent="0.3">
      <c r="A32" s="5" t="s">
        <v>230</v>
      </c>
      <c r="B32" s="6" t="s">
        <v>77</v>
      </c>
      <c r="C32" s="7" t="s">
        <v>9</v>
      </c>
      <c r="D32" s="48">
        <v>4105</v>
      </c>
      <c r="E32" s="10">
        <f t="shared" si="0"/>
        <v>1.3</v>
      </c>
      <c r="F32" s="30">
        <f t="shared" si="1"/>
        <v>0.75223201607646595</v>
      </c>
      <c r="G32" s="19">
        <f t="shared" si="2"/>
        <v>4014.2861537920608</v>
      </c>
      <c r="H32" s="15">
        <f t="shared" si="3"/>
        <v>4014.2861537920608</v>
      </c>
      <c r="I32" s="15">
        <f t="shared" si="4"/>
        <v>4014.2861537920608</v>
      </c>
      <c r="J32" s="15">
        <v>0</v>
      </c>
      <c r="K32" s="15">
        <v>0</v>
      </c>
      <c r="L32" s="15">
        <v>0</v>
      </c>
      <c r="M32" s="15">
        <v>0</v>
      </c>
      <c r="N32" s="20">
        <v>0</v>
      </c>
    </row>
    <row r="33" spans="1:14" ht="13" x14ac:dyDescent="0.3">
      <c r="A33" s="5" t="s">
        <v>94</v>
      </c>
      <c r="B33" s="6" t="s">
        <v>57</v>
      </c>
      <c r="C33" s="7" t="s">
        <v>17</v>
      </c>
      <c r="D33" s="48">
        <v>2840</v>
      </c>
      <c r="E33" s="10">
        <f t="shared" si="0"/>
        <v>1.3</v>
      </c>
      <c r="F33" s="30">
        <f t="shared" si="1"/>
        <v>0.75223201607646595</v>
      </c>
      <c r="G33" s="19">
        <f t="shared" si="2"/>
        <v>2777.2406033543125</v>
      </c>
      <c r="H33" s="15">
        <f t="shared" si="3"/>
        <v>2777.2406033543125</v>
      </c>
      <c r="I33" s="15">
        <f t="shared" si="4"/>
        <v>2777.2406033543125</v>
      </c>
      <c r="J33" s="15">
        <v>0</v>
      </c>
      <c r="K33" s="15">
        <v>0</v>
      </c>
      <c r="L33" s="15">
        <v>0</v>
      </c>
      <c r="M33" s="15">
        <v>0</v>
      </c>
      <c r="N33" s="20">
        <v>0</v>
      </c>
    </row>
    <row r="34" spans="1:14" ht="13" x14ac:dyDescent="0.3">
      <c r="A34" s="5" t="s">
        <v>55</v>
      </c>
      <c r="B34" s="6" t="s">
        <v>22</v>
      </c>
      <c r="C34" s="7" t="s">
        <v>23</v>
      </c>
      <c r="D34" s="48">
        <v>1360</v>
      </c>
      <c r="E34" s="10">
        <f t="shared" si="0"/>
        <v>1.3</v>
      </c>
      <c r="F34" s="30">
        <f t="shared" si="1"/>
        <v>0.75223201607646595</v>
      </c>
      <c r="G34" s="19">
        <f t="shared" si="2"/>
        <v>1329.9462044231918</v>
      </c>
      <c r="H34" s="15">
        <f t="shared" si="3"/>
        <v>1329.9462044231918</v>
      </c>
      <c r="I34" s="15">
        <f t="shared" si="4"/>
        <v>1329.9462044231918</v>
      </c>
      <c r="J34" s="15">
        <v>0</v>
      </c>
      <c r="K34" s="15">
        <v>0</v>
      </c>
      <c r="L34" s="15">
        <v>0</v>
      </c>
      <c r="M34" s="15">
        <v>0</v>
      </c>
      <c r="N34" s="20">
        <v>0</v>
      </c>
    </row>
    <row r="35" spans="1:14" ht="13" x14ac:dyDescent="0.3">
      <c r="A35" s="5" t="s">
        <v>196</v>
      </c>
      <c r="B35" s="6" t="s">
        <v>47</v>
      </c>
      <c r="C35" s="7" t="s">
        <v>31</v>
      </c>
      <c r="D35" s="48">
        <v>4875</v>
      </c>
      <c r="E35" s="10">
        <f t="shared" si="0"/>
        <v>1.3</v>
      </c>
      <c r="F35" s="30">
        <f t="shared" si="1"/>
        <v>0.75223201607646595</v>
      </c>
      <c r="G35" s="19">
        <f t="shared" si="2"/>
        <v>4767.2704018846025</v>
      </c>
      <c r="H35" s="15">
        <f t="shared" si="3"/>
        <v>4767.2704018846025</v>
      </c>
      <c r="I35" s="15">
        <f t="shared" si="4"/>
        <v>4767.2704018846025</v>
      </c>
      <c r="J35" s="15">
        <v>0</v>
      </c>
      <c r="K35" s="15">
        <v>0</v>
      </c>
      <c r="L35" s="15">
        <v>0</v>
      </c>
      <c r="M35" s="15">
        <v>0</v>
      </c>
      <c r="N35" s="20">
        <v>0</v>
      </c>
    </row>
    <row r="36" spans="1:14" ht="13" x14ac:dyDescent="0.3">
      <c r="A36" s="5" t="s">
        <v>328</v>
      </c>
      <c r="B36" s="6" t="s">
        <v>16</v>
      </c>
      <c r="C36" s="7" t="s">
        <v>17</v>
      </c>
      <c r="D36" s="48">
        <v>7305</v>
      </c>
      <c r="E36" s="10">
        <f t="shared" si="0"/>
        <v>1.3</v>
      </c>
      <c r="F36" s="30">
        <f t="shared" si="1"/>
        <v>0.75223201607646595</v>
      </c>
      <c r="G36" s="19">
        <f t="shared" si="2"/>
        <v>7143.5713406701589</v>
      </c>
      <c r="H36" s="15">
        <f t="shared" si="3"/>
        <v>7143.5713406701589</v>
      </c>
      <c r="I36" s="15">
        <f t="shared" si="4"/>
        <v>7143.5713406701589</v>
      </c>
      <c r="J36" s="15">
        <v>0</v>
      </c>
      <c r="K36" s="15">
        <v>0</v>
      </c>
      <c r="L36" s="15">
        <v>0</v>
      </c>
      <c r="M36" s="15">
        <v>0</v>
      </c>
      <c r="N36" s="20">
        <v>0</v>
      </c>
    </row>
    <row r="37" spans="1:14" ht="13" x14ac:dyDescent="0.3">
      <c r="A37" s="5" t="s">
        <v>264</v>
      </c>
      <c r="B37" s="6" t="s">
        <v>178</v>
      </c>
      <c r="C37" s="7" t="s">
        <v>9</v>
      </c>
      <c r="D37" s="48">
        <v>5195</v>
      </c>
      <c r="E37" s="10">
        <f t="shared" si="0"/>
        <v>1.3</v>
      </c>
      <c r="F37" s="30">
        <f t="shared" si="1"/>
        <v>0.75223201607646595</v>
      </c>
      <c r="G37" s="19">
        <f t="shared" si="2"/>
        <v>5080.198920572413</v>
      </c>
      <c r="H37" s="15">
        <f t="shared" si="3"/>
        <v>5080.198920572413</v>
      </c>
      <c r="I37" s="15">
        <f t="shared" si="4"/>
        <v>5080.198920572413</v>
      </c>
      <c r="J37" s="15">
        <v>0</v>
      </c>
      <c r="K37" s="15">
        <v>0</v>
      </c>
      <c r="L37" s="15">
        <v>0</v>
      </c>
      <c r="M37" s="15">
        <v>0</v>
      </c>
      <c r="N37" s="20">
        <v>0</v>
      </c>
    </row>
    <row r="38" spans="1:14" ht="13" x14ac:dyDescent="0.3">
      <c r="A38" s="5" t="s">
        <v>210</v>
      </c>
      <c r="B38" s="6" t="s">
        <v>40</v>
      </c>
      <c r="C38" s="7" t="s">
        <v>17</v>
      </c>
      <c r="D38" s="48">
        <v>4280</v>
      </c>
      <c r="E38" s="10">
        <f t="shared" si="0"/>
        <v>1.3</v>
      </c>
      <c r="F38" s="30">
        <f t="shared" si="1"/>
        <v>0.75223201607646595</v>
      </c>
      <c r="G38" s="19">
        <f t="shared" si="2"/>
        <v>4185.4189374494563</v>
      </c>
      <c r="H38" s="15">
        <f t="shared" si="3"/>
        <v>4185.4189374494563</v>
      </c>
      <c r="I38" s="15">
        <f t="shared" si="4"/>
        <v>4185.4189374494563</v>
      </c>
      <c r="J38" s="15">
        <v>0</v>
      </c>
      <c r="K38" s="15">
        <v>0</v>
      </c>
      <c r="L38" s="15">
        <v>0</v>
      </c>
      <c r="M38" s="15">
        <v>0</v>
      </c>
      <c r="N38" s="20">
        <v>0</v>
      </c>
    </row>
    <row r="39" spans="1:14" ht="13" x14ac:dyDescent="0.3">
      <c r="A39" s="5" t="s">
        <v>199</v>
      </c>
      <c r="B39" s="6" t="s">
        <v>57</v>
      </c>
      <c r="C39" s="7" t="s">
        <v>17</v>
      </c>
      <c r="D39" s="48">
        <v>3590</v>
      </c>
      <c r="E39" s="10">
        <f t="shared" si="0"/>
        <v>1.3</v>
      </c>
      <c r="F39" s="30">
        <f t="shared" si="1"/>
        <v>0.75223201607646595</v>
      </c>
      <c r="G39" s="19">
        <f t="shared" si="2"/>
        <v>3510.6668190288665</v>
      </c>
      <c r="H39" s="15">
        <f t="shared" si="3"/>
        <v>3510.6668190288665</v>
      </c>
      <c r="I39" s="15">
        <f t="shared" si="4"/>
        <v>3510.6668190288665</v>
      </c>
      <c r="J39" s="15">
        <v>0</v>
      </c>
      <c r="K39" s="15">
        <v>0</v>
      </c>
      <c r="L39" s="15">
        <v>0</v>
      </c>
      <c r="M39" s="15">
        <v>0</v>
      </c>
      <c r="N39" s="20">
        <v>0</v>
      </c>
    </row>
    <row r="40" spans="1:14" ht="13" x14ac:dyDescent="0.3">
      <c r="A40" s="5" t="s">
        <v>169</v>
      </c>
      <c r="B40" s="6" t="s">
        <v>77</v>
      </c>
      <c r="C40" s="7" t="s">
        <v>9</v>
      </c>
      <c r="D40" s="48">
        <v>3095</v>
      </c>
      <c r="E40" s="10">
        <f t="shared" si="0"/>
        <v>1.3</v>
      </c>
      <c r="F40" s="30">
        <f t="shared" si="1"/>
        <v>0.75223201607646595</v>
      </c>
      <c r="G40" s="19">
        <f t="shared" si="2"/>
        <v>3026.6055166836609</v>
      </c>
      <c r="H40" s="15">
        <f t="shared" si="3"/>
        <v>3026.6055166836609</v>
      </c>
      <c r="I40" s="15">
        <f t="shared" si="4"/>
        <v>3026.6055166836609</v>
      </c>
      <c r="J40" s="15">
        <v>0</v>
      </c>
      <c r="K40" s="15">
        <v>0</v>
      </c>
      <c r="L40" s="15">
        <v>0</v>
      </c>
      <c r="M40" s="15">
        <v>0</v>
      </c>
      <c r="N40" s="20">
        <v>0</v>
      </c>
    </row>
    <row r="41" spans="1:14" ht="13" x14ac:dyDescent="0.3">
      <c r="A41" s="5" t="s">
        <v>255</v>
      </c>
      <c r="B41" s="6" t="s">
        <v>30</v>
      </c>
      <c r="C41" s="7" t="s">
        <v>31</v>
      </c>
      <c r="D41" s="48">
        <v>5320</v>
      </c>
      <c r="E41" s="10">
        <f t="shared" si="0"/>
        <v>1.3</v>
      </c>
      <c r="F41" s="30">
        <f t="shared" si="1"/>
        <v>0.75223201607646595</v>
      </c>
      <c r="G41" s="19">
        <f t="shared" si="2"/>
        <v>5202.4366231848389</v>
      </c>
      <c r="H41" s="15">
        <f t="shared" si="3"/>
        <v>5202.4366231848389</v>
      </c>
      <c r="I41" s="15">
        <f t="shared" si="4"/>
        <v>5202.4366231848389</v>
      </c>
      <c r="J41" s="15">
        <v>0</v>
      </c>
      <c r="K41" s="15">
        <v>0</v>
      </c>
      <c r="L41" s="15">
        <v>0</v>
      </c>
      <c r="M41" s="15">
        <v>0</v>
      </c>
      <c r="N41" s="20">
        <v>0</v>
      </c>
    </row>
    <row r="42" spans="1:14" ht="13" x14ac:dyDescent="0.3">
      <c r="A42" s="5" t="s">
        <v>111</v>
      </c>
      <c r="B42" s="6" t="s">
        <v>57</v>
      </c>
      <c r="C42" s="7" t="s">
        <v>17</v>
      </c>
      <c r="D42" s="48">
        <v>2845</v>
      </c>
      <c r="E42" s="10">
        <f t="shared" si="0"/>
        <v>1.3</v>
      </c>
      <c r="F42" s="30">
        <f t="shared" si="1"/>
        <v>0.75223201607646595</v>
      </c>
      <c r="G42" s="19">
        <f t="shared" si="2"/>
        <v>2782.1301114588091</v>
      </c>
      <c r="H42" s="15">
        <f t="shared" si="3"/>
        <v>2782.1301114588091</v>
      </c>
      <c r="I42" s="15">
        <f t="shared" si="4"/>
        <v>2782.1301114588091</v>
      </c>
      <c r="J42" s="15">
        <v>0</v>
      </c>
      <c r="K42" s="15">
        <v>0</v>
      </c>
      <c r="L42" s="15">
        <v>0</v>
      </c>
      <c r="M42" s="15">
        <v>0</v>
      </c>
      <c r="N42" s="20">
        <v>0</v>
      </c>
    </row>
    <row r="43" spans="1:14" ht="13" x14ac:dyDescent="0.3">
      <c r="A43" s="5" t="s">
        <v>45</v>
      </c>
      <c r="B43" s="6" t="s">
        <v>43</v>
      </c>
      <c r="C43" s="7" t="s">
        <v>31</v>
      </c>
      <c r="D43" s="48">
        <v>2230</v>
      </c>
      <c r="E43" s="10">
        <f t="shared" si="0"/>
        <v>1.3</v>
      </c>
      <c r="F43" s="30">
        <f t="shared" si="1"/>
        <v>0.75223201607646595</v>
      </c>
      <c r="G43" s="19">
        <f t="shared" si="2"/>
        <v>2180.7206146056747</v>
      </c>
      <c r="H43" s="15">
        <f t="shared" si="3"/>
        <v>2180.7206146056747</v>
      </c>
      <c r="I43" s="15">
        <f t="shared" si="4"/>
        <v>2180.7206146056747</v>
      </c>
      <c r="J43" s="15">
        <v>0</v>
      </c>
      <c r="K43" s="15">
        <v>0</v>
      </c>
      <c r="L43" s="15">
        <v>0</v>
      </c>
      <c r="M43" s="15">
        <v>0</v>
      </c>
      <c r="N43" s="20">
        <v>0</v>
      </c>
    </row>
    <row r="44" spans="1:14" ht="13" x14ac:dyDescent="0.3">
      <c r="A44" s="5" t="s">
        <v>138</v>
      </c>
      <c r="B44" s="6" t="s">
        <v>30</v>
      </c>
      <c r="C44" s="7" t="s">
        <v>31</v>
      </c>
      <c r="D44" s="48">
        <v>4090</v>
      </c>
      <c r="E44" s="10">
        <f t="shared" si="0"/>
        <v>1.3</v>
      </c>
      <c r="F44" s="30">
        <f t="shared" si="1"/>
        <v>0.75223201607646595</v>
      </c>
      <c r="G44" s="19">
        <f t="shared" si="2"/>
        <v>3999.6176294785696</v>
      </c>
      <c r="H44" s="15">
        <f t="shared" si="3"/>
        <v>3999.6176294785696</v>
      </c>
      <c r="I44" s="15">
        <f t="shared" si="4"/>
        <v>3999.6176294785696</v>
      </c>
      <c r="J44" s="15">
        <v>0</v>
      </c>
      <c r="K44" s="15">
        <v>0</v>
      </c>
      <c r="L44" s="15">
        <v>0</v>
      </c>
      <c r="M44" s="15">
        <v>0</v>
      </c>
      <c r="N44" s="20">
        <v>0</v>
      </c>
    </row>
    <row r="45" spans="1:14" ht="13" x14ac:dyDescent="0.3">
      <c r="A45" s="5" t="s">
        <v>232</v>
      </c>
      <c r="B45" s="6" t="s">
        <v>202</v>
      </c>
      <c r="C45" s="7" t="s">
        <v>26</v>
      </c>
      <c r="D45" s="48">
        <v>5325</v>
      </c>
      <c r="E45" s="10">
        <f t="shared" si="0"/>
        <v>1.3</v>
      </c>
      <c r="F45" s="30">
        <f t="shared" si="1"/>
        <v>0.75223201607646595</v>
      </c>
      <c r="G45" s="19">
        <f t="shared" si="2"/>
        <v>5207.3261312893355</v>
      </c>
      <c r="H45" s="15">
        <f t="shared" si="3"/>
        <v>5207.3261312893355</v>
      </c>
      <c r="I45" s="15">
        <f t="shared" si="4"/>
        <v>5207.3261312893355</v>
      </c>
      <c r="J45" s="15">
        <v>0</v>
      </c>
      <c r="K45" s="15">
        <v>0</v>
      </c>
      <c r="L45" s="15">
        <v>0</v>
      </c>
      <c r="M45" s="15">
        <v>0</v>
      </c>
      <c r="N45" s="20">
        <v>0</v>
      </c>
    </row>
    <row r="46" spans="1:14" ht="13" x14ac:dyDescent="0.3">
      <c r="A46" s="5" t="s">
        <v>39</v>
      </c>
      <c r="B46" s="6" t="s">
        <v>40</v>
      </c>
      <c r="C46" s="7" t="s">
        <v>17</v>
      </c>
      <c r="D46" s="48">
        <v>1510</v>
      </c>
      <c r="E46" s="10">
        <f t="shared" si="0"/>
        <v>1.3</v>
      </c>
      <c r="F46" s="30">
        <f t="shared" si="1"/>
        <v>0.75223201607646595</v>
      </c>
      <c r="G46" s="19">
        <f t="shared" si="2"/>
        <v>1476.6314475581028</v>
      </c>
      <c r="H46" s="15">
        <f t="shared" si="3"/>
        <v>1476.6314475581028</v>
      </c>
      <c r="I46" s="15">
        <f t="shared" si="4"/>
        <v>1476.6314475581028</v>
      </c>
      <c r="J46" s="15">
        <v>0</v>
      </c>
      <c r="K46" s="15">
        <v>0</v>
      </c>
      <c r="L46" s="15">
        <v>0</v>
      </c>
      <c r="M46" s="15">
        <v>0</v>
      </c>
      <c r="N46" s="20">
        <v>0</v>
      </c>
    </row>
    <row r="47" spans="1:14" ht="13" x14ac:dyDescent="0.3">
      <c r="A47" s="5" t="s">
        <v>163</v>
      </c>
      <c r="B47" s="6" t="s">
        <v>106</v>
      </c>
      <c r="C47" s="7" t="s">
        <v>107</v>
      </c>
      <c r="D47" s="48">
        <v>3045</v>
      </c>
      <c r="E47" s="10">
        <f t="shared" si="0"/>
        <v>1.3</v>
      </c>
      <c r="F47" s="30">
        <f t="shared" si="1"/>
        <v>0.75223201607646595</v>
      </c>
      <c r="G47" s="19">
        <f t="shared" si="2"/>
        <v>2977.7104356386903</v>
      </c>
      <c r="H47" s="15">
        <f t="shared" si="3"/>
        <v>2977.7104356386903</v>
      </c>
      <c r="I47" s="15">
        <f t="shared" si="4"/>
        <v>2977.7104356386903</v>
      </c>
      <c r="J47" s="15">
        <v>0</v>
      </c>
      <c r="K47" s="15">
        <v>0</v>
      </c>
      <c r="L47" s="15">
        <v>0</v>
      </c>
      <c r="M47" s="15">
        <v>0</v>
      </c>
      <c r="N47" s="20">
        <v>0</v>
      </c>
    </row>
    <row r="48" spans="1:14" ht="13" x14ac:dyDescent="0.3">
      <c r="A48" s="5" t="s">
        <v>140</v>
      </c>
      <c r="B48" s="6" t="s">
        <v>119</v>
      </c>
      <c r="C48" s="7" t="s">
        <v>84</v>
      </c>
      <c r="D48" s="48">
        <v>2465</v>
      </c>
      <c r="E48" s="10">
        <f t="shared" si="0"/>
        <v>1.3</v>
      </c>
      <c r="F48" s="30">
        <f t="shared" si="1"/>
        <v>0.75223201607646595</v>
      </c>
      <c r="G48" s="19">
        <f t="shared" si="2"/>
        <v>2410.5274955170353</v>
      </c>
      <c r="H48" s="15">
        <f t="shared" si="3"/>
        <v>2410.5274955170353</v>
      </c>
      <c r="I48" s="15">
        <f t="shared" si="4"/>
        <v>2410.5274955170353</v>
      </c>
      <c r="J48" s="15">
        <v>0</v>
      </c>
      <c r="K48" s="15">
        <v>0</v>
      </c>
      <c r="L48" s="15">
        <v>0</v>
      </c>
      <c r="M48" s="15">
        <v>0</v>
      </c>
      <c r="N48" s="20">
        <v>0</v>
      </c>
    </row>
    <row r="49" spans="1:14" ht="13" x14ac:dyDescent="0.3">
      <c r="A49" s="5" t="s">
        <v>128</v>
      </c>
      <c r="B49" s="6" t="s">
        <v>19</v>
      </c>
      <c r="C49" s="7" t="s">
        <v>20</v>
      </c>
      <c r="D49" s="48">
        <v>2845</v>
      </c>
      <c r="E49" s="10">
        <f t="shared" si="0"/>
        <v>1.3</v>
      </c>
      <c r="F49" s="30">
        <f t="shared" si="1"/>
        <v>0.75223201607646595</v>
      </c>
      <c r="G49" s="19">
        <f t="shared" si="2"/>
        <v>2782.1301114588091</v>
      </c>
      <c r="H49" s="15">
        <f t="shared" si="3"/>
        <v>2782.1301114588091</v>
      </c>
      <c r="I49" s="15">
        <f t="shared" si="4"/>
        <v>2782.1301114588091</v>
      </c>
      <c r="J49" s="15">
        <v>0</v>
      </c>
      <c r="K49" s="15">
        <v>0</v>
      </c>
      <c r="L49" s="15">
        <v>0</v>
      </c>
      <c r="M49" s="15">
        <v>0</v>
      </c>
      <c r="N49" s="20">
        <v>0</v>
      </c>
    </row>
    <row r="50" spans="1:14" ht="13" x14ac:dyDescent="0.3">
      <c r="A50" s="5" t="s">
        <v>220</v>
      </c>
      <c r="B50" s="6" t="s">
        <v>40</v>
      </c>
      <c r="C50" s="7" t="s">
        <v>17</v>
      </c>
      <c r="D50" s="48">
        <v>4065</v>
      </c>
      <c r="E50" s="10">
        <f t="shared" si="0"/>
        <v>1.3</v>
      </c>
      <c r="F50" s="30">
        <f t="shared" si="1"/>
        <v>0.75223201607646595</v>
      </c>
      <c r="G50" s="19">
        <f t="shared" si="2"/>
        <v>3975.1700889560843</v>
      </c>
      <c r="H50" s="15">
        <f t="shared" si="3"/>
        <v>3975.1700889560843</v>
      </c>
      <c r="I50" s="15">
        <f t="shared" si="4"/>
        <v>3975.1700889560843</v>
      </c>
      <c r="J50" s="15">
        <v>0</v>
      </c>
      <c r="K50" s="15">
        <v>0</v>
      </c>
      <c r="L50" s="15">
        <v>0</v>
      </c>
      <c r="M50" s="15">
        <v>0</v>
      </c>
      <c r="N50" s="20">
        <v>0</v>
      </c>
    </row>
    <row r="51" spans="1:14" ht="13" x14ac:dyDescent="0.3">
      <c r="A51" s="5" t="s">
        <v>376</v>
      </c>
      <c r="B51" s="6" t="s">
        <v>16</v>
      </c>
      <c r="C51" s="7" t="s">
        <v>17</v>
      </c>
      <c r="D51" s="48">
        <v>26435</v>
      </c>
      <c r="E51" s="10">
        <f t="shared" si="0"/>
        <v>1.3</v>
      </c>
      <c r="F51" s="30">
        <f t="shared" si="1"/>
        <v>0.75223201607646595</v>
      </c>
      <c r="G51" s="19">
        <f t="shared" si="2"/>
        <v>25850.829348475789</v>
      </c>
      <c r="H51" s="15">
        <f t="shared" si="3"/>
        <v>25850.829348475789</v>
      </c>
      <c r="I51" s="15">
        <f t="shared" si="4"/>
        <v>25850.829348475789</v>
      </c>
      <c r="J51" s="15">
        <v>0</v>
      </c>
      <c r="K51" s="15">
        <v>0</v>
      </c>
      <c r="L51" s="15">
        <v>0</v>
      </c>
      <c r="M51" s="15">
        <v>0</v>
      </c>
      <c r="N51" s="20">
        <v>0</v>
      </c>
    </row>
    <row r="52" spans="1:14" ht="13" x14ac:dyDescent="0.3">
      <c r="A52" s="5" t="s">
        <v>239</v>
      </c>
      <c r="B52" s="6" t="s">
        <v>178</v>
      </c>
      <c r="C52" s="7" t="s">
        <v>9</v>
      </c>
      <c r="D52" s="48">
        <v>5250</v>
      </c>
      <c r="E52" s="10">
        <f t="shared" si="0"/>
        <v>1.3</v>
      </c>
      <c r="F52" s="30">
        <f t="shared" si="1"/>
        <v>0.75223201607646595</v>
      </c>
      <c r="G52" s="19">
        <f t="shared" si="2"/>
        <v>5133.9835097218802</v>
      </c>
      <c r="H52" s="15">
        <f t="shared" si="3"/>
        <v>5133.9835097218802</v>
      </c>
      <c r="I52" s="15">
        <f t="shared" si="4"/>
        <v>5133.9835097218802</v>
      </c>
      <c r="J52" s="15">
        <v>0</v>
      </c>
      <c r="K52" s="15">
        <v>0</v>
      </c>
      <c r="L52" s="15">
        <v>0</v>
      </c>
      <c r="M52" s="15">
        <v>0</v>
      </c>
      <c r="N52" s="20">
        <v>0</v>
      </c>
    </row>
    <row r="53" spans="1:14" ht="13" x14ac:dyDescent="0.3">
      <c r="A53" s="5" t="s">
        <v>113</v>
      </c>
      <c r="B53" s="6" t="s">
        <v>114</v>
      </c>
      <c r="C53" s="7" t="s">
        <v>9</v>
      </c>
      <c r="D53" s="48">
        <v>2420</v>
      </c>
      <c r="E53" s="10">
        <f t="shared" si="0"/>
        <v>1.3</v>
      </c>
      <c r="F53" s="30">
        <f t="shared" si="1"/>
        <v>0.75223201607646595</v>
      </c>
      <c r="G53" s="19">
        <f t="shared" si="2"/>
        <v>2366.5219225765618</v>
      </c>
      <c r="H53" s="15">
        <f t="shared" si="3"/>
        <v>2366.5219225765618</v>
      </c>
      <c r="I53" s="15">
        <f t="shared" si="4"/>
        <v>2366.5219225765618</v>
      </c>
      <c r="J53" s="15">
        <v>0</v>
      </c>
      <c r="K53" s="15">
        <v>0</v>
      </c>
      <c r="L53" s="15">
        <v>0</v>
      </c>
      <c r="M53" s="15">
        <v>0</v>
      </c>
      <c r="N53" s="20">
        <v>0</v>
      </c>
    </row>
    <row r="54" spans="1:14" ht="13" x14ac:dyDescent="0.3">
      <c r="A54" s="5" t="s">
        <v>185</v>
      </c>
      <c r="B54" s="6" t="s">
        <v>33</v>
      </c>
      <c r="C54" s="7" t="s">
        <v>23</v>
      </c>
      <c r="D54" s="48">
        <v>2040</v>
      </c>
      <c r="E54" s="10">
        <f t="shared" si="0"/>
        <v>1.3</v>
      </c>
      <c r="F54" s="30">
        <f t="shared" si="1"/>
        <v>0.75223201607646595</v>
      </c>
      <c r="G54" s="19">
        <f t="shared" si="2"/>
        <v>1994.9193066347877</v>
      </c>
      <c r="H54" s="15">
        <f t="shared" si="3"/>
        <v>1994.9193066347877</v>
      </c>
      <c r="I54" s="15">
        <f t="shared" si="4"/>
        <v>1994.9193066347877</v>
      </c>
      <c r="J54" s="15">
        <v>0</v>
      </c>
      <c r="K54" s="15">
        <v>0</v>
      </c>
      <c r="L54" s="15">
        <v>0</v>
      </c>
      <c r="M54" s="15">
        <v>0</v>
      </c>
      <c r="N54" s="20">
        <v>0</v>
      </c>
    </row>
    <row r="55" spans="1:14" ht="13" x14ac:dyDescent="0.3">
      <c r="A55" s="5" t="s">
        <v>69</v>
      </c>
      <c r="B55" s="6" t="s">
        <v>13</v>
      </c>
      <c r="C55" s="7" t="s">
        <v>14</v>
      </c>
      <c r="D55" s="48">
        <v>2300</v>
      </c>
      <c r="E55" s="10">
        <f t="shared" si="0"/>
        <v>1.3</v>
      </c>
      <c r="F55" s="30">
        <f t="shared" si="1"/>
        <v>0.75223201607646595</v>
      </c>
      <c r="G55" s="19">
        <f t="shared" si="2"/>
        <v>2249.1737280686334</v>
      </c>
      <c r="H55" s="15">
        <f t="shared" si="3"/>
        <v>2249.1737280686334</v>
      </c>
      <c r="I55" s="15">
        <f t="shared" si="4"/>
        <v>2249.1737280686334</v>
      </c>
      <c r="J55" s="15">
        <v>0</v>
      </c>
      <c r="K55" s="15">
        <v>0</v>
      </c>
      <c r="L55" s="15">
        <v>0</v>
      </c>
      <c r="M55" s="15">
        <v>0</v>
      </c>
      <c r="N55" s="20">
        <v>0</v>
      </c>
    </row>
    <row r="56" spans="1:14" ht="13" x14ac:dyDescent="0.3">
      <c r="A56" s="5" t="s">
        <v>124</v>
      </c>
      <c r="B56" s="6" t="s">
        <v>28</v>
      </c>
      <c r="C56" s="7" t="s">
        <v>14</v>
      </c>
      <c r="D56" s="48">
        <v>2870</v>
      </c>
      <c r="E56" s="10">
        <f t="shared" si="0"/>
        <v>1.3</v>
      </c>
      <c r="F56" s="30">
        <f t="shared" si="1"/>
        <v>0.75223201607646595</v>
      </c>
      <c r="G56" s="19">
        <f t="shared" si="2"/>
        <v>2806.5776519812944</v>
      </c>
      <c r="H56" s="15">
        <f t="shared" si="3"/>
        <v>2806.5776519812944</v>
      </c>
      <c r="I56" s="15">
        <f t="shared" si="4"/>
        <v>2806.5776519812944</v>
      </c>
      <c r="J56" s="15">
        <v>0</v>
      </c>
      <c r="K56" s="15">
        <v>0</v>
      </c>
      <c r="L56" s="15">
        <v>0</v>
      </c>
      <c r="M56" s="15">
        <v>0</v>
      </c>
      <c r="N56" s="20">
        <v>0</v>
      </c>
    </row>
    <row r="57" spans="1:14" ht="13" x14ac:dyDescent="0.3">
      <c r="A57" s="5" t="s">
        <v>175</v>
      </c>
      <c r="B57" s="6" t="s">
        <v>104</v>
      </c>
      <c r="C57" s="7" t="s">
        <v>9</v>
      </c>
      <c r="D57" s="48">
        <v>4245</v>
      </c>
      <c r="E57" s="10">
        <f t="shared" si="0"/>
        <v>1.3</v>
      </c>
      <c r="F57" s="30">
        <f t="shared" si="1"/>
        <v>0.75223201607646595</v>
      </c>
      <c r="G57" s="19">
        <f t="shared" si="2"/>
        <v>4151.1923807179774</v>
      </c>
      <c r="H57" s="15">
        <f t="shared" si="3"/>
        <v>4151.1923807179774</v>
      </c>
      <c r="I57" s="15">
        <f t="shared" si="4"/>
        <v>4151.1923807179774</v>
      </c>
      <c r="J57" s="15">
        <v>0</v>
      </c>
      <c r="K57" s="15">
        <v>0</v>
      </c>
      <c r="L57" s="15">
        <v>0</v>
      </c>
      <c r="M57" s="15">
        <v>0</v>
      </c>
      <c r="N57" s="20">
        <v>0</v>
      </c>
    </row>
    <row r="58" spans="1:14" ht="13" x14ac:dyDescent="0.3">
      <c r="A58" s="5" t="s">
        <v>327</v>
      </c>
      <c r="B58" s="6" t="s">
        <v>67</v>
      </c>
      <c r="C58" s="7" t="s">
        <v>26</v>
      </c>
      <c r="D58" s="48">
        <v>8120</v>
      </c>
      <c r="E58" s="10">
        <f t="shared" si="0"/>
        <v>1.3</v>
      </c>
      <c r="F58" s="30">
        <f t="shared" si="1"/>
        <v>0.75223201607646595</v>
      </c>
      <c r="G58" s="19">
        <f t="shared" si="2"/>
        <v>7940.5611617031745</v>
      </c>
      <c r="H58" s="15">
        <f t="shared" si="3"/>
        <v>7940.5611617031745</v>
      </c>
      <c r="I58" s="15">
        <f t="shared" si="4"/>
        <v>7940.5611617031745</v>
      </c>
      <c r="J58" s="15">
        <v>0</v>
      </c>
      <c r="K58" s="15">
        <v>0</v>
      </c>
      <c r="L58" s="15">
        <v>0</v>
      </c>
      <c r="M58" s="15">
        <v>0</v>
      </c>
      <c r="N58" s="20">
        <v>0</v>
      </c>
    </row>
    <row r="59" spans="1:14" ht="13" x14ac:dyDescent="0.3">
      <c r="A59" s="5" t="s">
        <v>238</v>
      </c>
      <c r="B59" s="6" t="s">
        <v>47</v>
      </c>
      <c r="C59" s="7" t="s">
        <v>31</v>
      </c>
      <c r="D59" s="48">
        <v>4745</v>
      </c>
      <c r="E59" s="10">
        <f t="shared" si="0"/>
        <v>1.3</v>
      </c>
      <c r="F59" s="30">
        <f t="shared" si="1"/>
        <v>0.75223201607646595</v>
      </c>
      <c r="G59" s="19">
        <f t="shared" si="2"/>
        <v>4640.14319116768</v>
      </c>
      <c r="H59" s="15">
        <f t="shared" si="3"/>
        <v>4640.14319116768</v>
      </c>
      <c r="I59" s="15">
        <f t="shared" si="4"/>
        <v>4640.14319116768</v>
      </c>
      <c r="J59" s="15">
        <v>0</v>
      </c>
      <c r="K59" s="15">
        <v>0</v>
      </c>
      <c r="L59" s="15">
        <v>0</v>
      </c>
      <c r="M59" s="15">
        <v>0</v>
      </c>
      <c r="N59" s="20">
        <v>0</v>
      </c>
    </row>
    <row r="60" spans="1:14" ht="13" x14ac:dyDescent="0.3">
      <c r="A60" s="5" t="s">
        <v>233</v>
      </c>
      <c r="B60" s="6" t="s">
        <v>106</v>
      </c>
      <c r="C60" s="7" t="s">
        <v>107</v>
      </c>
      <c r="D60" s="48">
        <v>4045</v>
      </c>
      <c r="E60" s="10">
        <f t="shared" si="0"/>
        <v>1.3</v>
      </c>
      <c r="F60" s="30">
        <f t="shared" si="1"/>
        <v>0.75223201607646595</v>
      </c>
      <c r="G60" s="19">
        <f t="shared" si="2"/>
        <v>3955.6120565380961</v>
      </c>
      <c r="H60" s="15">
        <f t="shared" si="3"/>
        <v>3955.6120565380961</v>
      </c>
      <c r="I60" s="15">
        <f t="shared" si="4"/>
        <v>3955.6120565380961</v>
      </c>
      <c r="J60" s="15">
        <v>0</v>
      </c>
      <c r="K60" s="15">
        <v>0</v>
      </c>
      <c r="L60" s="15">
        <v>0</v>
      </c>
      <c r="M60" s="15">
        <v>0</v>
      </c>
      <c r="N60" s="20">
        <v>0</v>
      </c>
    </row>
    <row r="61" spans="1:14" ht="13" x14ac:dyDescent="0.3">
      <c r="A61" s="5" t="s">
        <v>115</v>
      </c>
      <c r="B61" s="6" t="s">
        <v>57</v>
      </c>
      <c r="C61" s="7" t="s">
        <v>17</v>
      </c>
      <c r="D61" s="48">
        <v>2710</v>
      </c>
      <c r="E61" s="10">
        <f t="shared" si="0"/>
        <v>1.3</v>
      </c>
      <c r="F61" s="30">
        <f t="shared" si="1"/>
        <v>0.75223201607646595</v>
      </c>
      <c r="G61" s="19">
        <f t="shared" si="2"/>
        <v>2650.1133926373896</v>
      </c>
      <c r="H61" s="15">
        <f t="shared" si="3"/>
        <v>2650.1133926373896</v>
      </c>
      <c r="I61" s="15">
        <f t="shared" si="4"/>
        <v>2650.1133926373896</v>
      </c>
      <c r="J61" s="15">
        <v>0</v>
      </c>
      <c r="K61" s="15">
        <v>0</v>
      </c>
      <c r="L61" s="15">
        <v>0</v>
      </c>
      <c r="M61" s="15">
        <v>0</v>
      </c>
      <c r="N61" s="20">
        <v>0</v>
      </c>
    </row>
    <row r="62" spans="1:14" ht="13" x14ac:dyDescent="0.3">
      <c r="A62" s="5" t="s">
        <v>190</v>
      </c>
      <c r="B62" s="6" t="s">
        <v>104</v>
      </c>
      <c r="C62" s="7" t="s">
        <v>9</v>
      </c>
      <c r="D62" s="48">
        <v>3820</v>
      </c>
      <c r="E62" s="10">
        <f t="shared" si="0"/>
        <v>1.3</v>
      </c>
      <c r="F62" s="30">
        <f t="shared" si="1"/>
        <v>0.75223201607646595</v>
      </c>
      <c r="G62" s="19">
        <f t="shared" si="2"/>
        <v>3735.5841918357301</v>
      </c>
      <c r="H62" s="15">
        <f t="shared" si="3"/>
        <v>3735.5841918357301</v>
      </c>
      <c r="I62" s="15">
        <f t="shared" si="4"/>
        <v>3735.5841918357301</v>
      </c>
      <c r="J62" s="15">
        <v>0</v>
      </c>
      <c r="K62" s="15">
        <v>0</v>
      </c>
      <c r="L62" s="15">
        <v>0</v>
      </c>
      <c r="M62" s="15">
        <v>0</v>
      </c>
      <c r="N62" s="20">
        <v>0</v>
      </c>
    </row>
    <row r="63" spans="1:14" ht="13" x14ac:dyDescent="0.3">
      <c r="A63" s="5" t="s">
        <v>188</v>
      </c>
      <c r="B63" s="6" t="s">
        <v>83</v>
      </c>
      <c r="C63" s="7" t="s">
        <v>84</v>
      </c>
      <c r="D63" s="48">
        <v>3480</v>
      </c>
      <c r="E63" s="10">
        <f t="shared" si="0"/>
        <v>1.3</v>
      </c>
      <c r="F63" s="30">
        <f t="shared" si="1"/>
        <v>0.75223201607646595</v>
      </c>
      <c r="G63" s="19">
        <f t="shared" si="2"/>
        <v>3403.0976407299318</v>
      </c>
      <c r="H63" s="15">
        <f t="shared" si="3"/>
        <v>3403.0976407299318</v>
      </c>
      <c r="I63" s="15">
        <f t="shared" si="4"/>
        <v>3403.0976407299318</v>
      </c>
      <c r="J63" s="15">
        <v>0</v>
      </c>
      <c r="K63" s="15">
        <v>0</v>
      </c>
      <c r="L63" s="15">
        <v>0</v>
      </c>
      <c r="M63" s="15">
        <v>0</v>
      </c>
      <c r="N63" s="20">
        <v>0</v>
      </c>
    </row>
    <row r="64" spans="1:14" ht="13" x14ac:dyDescent="0.3">
      <c r="A64" s="5" t="s">
        <v>97</v>
      </c>
      <c r="B64" s="6" t="s">
        <v>4</v>
      </c>
      <c r="C64" s="7" t="s">
        <v>5</v>
      </c>
      <c r="D64" s="48">
        <v>1875</v>
      </c>
      <c r="E64" s="10">
        <f t="shared" si="0"/>
        <v>1.3</v>
      </c>
      <c r="F64" s="30">
        <f t="shared" si="1"/>
        <v>0.75223201607646595</v>
      </c>
      <c r="G64" s="19">
        <f t="shared" si="2"/>
        <v>1833.5655391863856</v>
      </c>
      <c r="H64" s="15">
        <f t="shared" si="3"/>
        <v>1833.5655391863856</v>
      </c>
      <c r="I64" s="15">
        <f t="shared" si="4"/>
        <v>1833.5655391863856</v>
      </c>
      <c r="J64" s="15">
        <v>0</v>
      </c>
      <c r="K64" s="15">
        <v>0</v>
      </c>
      <c r="L64" s="15">
        <v>0</v>
      </c>
      <c r="M64" s="15">
        <v>0</v>
      </c>
      <c r="N64" s="20">
        <v>0</v>
      </c>
    </row>
    <row r="65" spans="1:14" ht="13" x14ac:dyDescent="0.3">
      <c r="A65" s="5" t="s">
        <v>259</v>
      </c>
      <c r="B65" s="6" t="s">
        <v>13</v>
      </c>
      <c r="C65" s="7" t="s">
        <v>14</v>
      </c>
      <c r="D65" s="48">
        <v>6725</v>
      </c>
      <c r="E65" s="10">
        <f t="shared" si="0"/>
        <v>1.3</v>
      </c>
      <c r="F65" s="30">
        <f t="shared" si="1"/>
        <v>0.75223201607646595</v>
      </c>
      <c r="G65" s="19">
        <f t="shared" si="2"/>
        <v>6576.3884005485033</v>
      </c>
      <c r="H65" s="15">
        <f t="shared" si="3"/>
        <v>6576.3884005485033</v>
      </c>
      <c r="I65" s="15">
        <f t="shared" si="4"/>
        <v>6576.3884005485033</v>
      </c>
      <c r="J65" s="15">
        <v>0</v>
      </c>
      <c r="K65" s="15">
        <v>0</v>
      </c>
      <c r="L65" s="15">
        <v>0</v>
      </c>
      <c r="M65" s="15">
        <v>0</v>
      </c>
      <c r="N65" s="20">
        <v>0</v>
      </c>
    </row>
    <row r="66" spans="1:14" ht="13" x14ac:dyDescent="0.3">
      <c r="A66" s="5" t="s">
        <v>300</v>
      </c>
      <c r="B66" s="6" t="s">
        <v>4</v>
      </c>
      <c r="C66" s="7" t="s">
        <v>5</v>
      </c>
      <c r="D66" s="48">
        <v>7275</v>
      </c>
      <c r="E66" s="10">
        <f t="shared" si="0"/>
        <v>1.3</v>
      </c>
      <c r="F66" s="30">
        <f t="shared" si="1"/>
        <v>0.75223201607646595</v>
      </c>
      <c r="G66" s="19">
        <f t="shared" si="2"/>
        <v>7114.2342920431765</v>
      </c>
      <c r="H66" s="15">
        <f t="shared" si="3"/>
        <v>7114.2342920431765</v>
      </c>
      <c r="I66" s="15">
        <f t="shared" si="4"/>
        <v>7114.2342920431765</v>
      </c>
      <c r="J66" s="15">
        <v>0</v>
      </c>
      <c r="K66" s="15">
        <v>0</v>
      </c>
      <c r="L66" s="15">
        <v>0</v>
      </c>
      <c r="M66" s="15">
        <v>0</v>
      </c>
      <c r="N66" s="20">
        <v>0</v>
      </c>
    </row>
    <row r="67" spans="1:14" ht="13" x14ac:dyDescent="0.3">
      <c r="A67" s="5" t="s">
        <v>271</v>
      </c>
      <c r="B67" s="6" t="s">
        <v>13</v>
      </c>
      <c r="C67" s="7" t="s">
        <v>14</v>
      </c>
      <c r="D67" s="48">
        <v>7245</v>
      </c>
      <c r="E67" s="10">
        <f t="shared" si="0"/>
        <v>1.3</v>
      </c>
      <c r="F67" s="30">
        <f t="shared" si="1"/>
        <v>0.75223201607646595</v>
      </c>
      <c r="G67" s="19">
        <f t="shared" si="2"/>
        <v>7084.8972434161942</v>
      </c>
      <c r="H67" s="15">
        <f t="shared" si="3"/>
        <v>7084.8972434161942</v>
      </c>
      <c r="I67" s="15">
        <f t="shared" si="4"/>
        <v>7084.8972434161942</v>
      </c>
      <c r="J67" s="15">
        <v>0</v>
      </c>
      <c r="K67" s="15">
        <v>0</v>
      </c>
      <c r="L67" s="15">
        <v>0</v>
      </c>
      <c r="M67" s="15">
        <v>0</v>
      </c>
      <c r="N67" s="20">
        <v>0</v>
      </c>
    </row>
    <row r="68" spans="1:14" ht="13" x14ac:dyDescent="0.3">
      <c r="A68" s="5" t="s">
        <v>150</v>
      </c>
      <c r="B68" s="6" t="s">
        <v>106</v>
      </c>
      <c r="C68" s="7" t="s">
        <v>107</v>
      </c>
      <c r="D68" s="48">
        <v>3510</v>
      </c>
      <c r="E68" s="10">
        <f t="shared" ref="E68:E129" si="5">$E$1</f>
        <v>1.3</v>
      </c>
      <c r="F68" s="30">
        <f t="shared" ref="F68:F129" si="6">$F$2</f>
        <v>0.75223201607646595</v>
      </c>
      <c r="G68" s="19">
        <f t="shared" ref="G68:G129" si="7">SUM(D68*E68*F68)</f>
        <v>3432.4346893569141</v>
      </c>
      <c r="H68" s="15">
        <f t="shared" ref="H68:H129" si="8">G68</f>
        <v>3432.4346893569141</v>
      </c>
      <c r="I68" s="15">
        <f t="shared" ref="I68:I129" si="9">G68</f>
        <v>3432.4346893569141</v>
      </c>
      <c r="J68" s="15">
        <v>0</v>
      </c>
      <c r="K68" s="15">
        <v>0</v>
      </c>
      <c r="L68" s="15">
        <v>0</v>
      </c>
      <c r="M68" s="15">
        <v>0</v>
      </c>
      <c r="N68" s="20">
        <v>0</v>
      </c>
    </row>
    <row r="69" spans="1:14" ht="13" x14ac:dyDescent="0.3">
      <c r="A69" s="5" t="s">
        <v>355</v>
      </c>
      <c r="B69" s="6" t="s">
        <v>100</v>
      </c>
      <c r="C69" s="7" t="s">
        <v>26</v>
      </c>
      <c r="D69" s="48">
        <v>11870</v>
      </c>
      <c r="E69" s="10">
        <f t="shared" si="5"/>
        <v>1.3</v>
      </c>
      <c r="F69" s="30">
        <f t="shared" si="6"/>
        <v>0.75223201607646595</v>
      </c>
      <c r="G69" s="19">
        <f t="shared" si="7"/>
        <v>11607.692240075947</v>
      </c>
      <c r="H69" s="15">
        <f t="shared" si="8"/>
        <v>11607.692240075947</v>
      </c>
      <c r="I69" s="15">
        <f t="shared" si="9"/>
        <v>11607.692240075947</v>
      </c>
      <c r="J69" s="15">
        <v>0</v>
      </c>
      <c r="K69" s="15">
        <v>0</v>
      </c>
      <c r="L69" s="15">
        <v>0</v>
      </c>
      <c r="M69" s="15">
        <v>0</v>
      </c>
      <c r="N69" s="20">
        <v>0</v>
      </c>
    </row>
    <row r="70" spans="1:14" ht="13" x14ac:dyDescent="0.3">
      <c r="A70" s="5" t="s">
        <v>310</v>
      </c>
      <c r="B70" s="6" t="s">
        <v>47</v>
      </c>
      <c r="C70" s="7" t="s">
        <v>31</v>
      </c>
      <c r="D70" s="48">
        <v>4460</v>
      </c>
      <c r="E70" s="10">
        <f t="shared" si="5"/>
        <v>1.3</v>
      </c>
      <c r="F70" s="30">
        <f t="shared" si="6"/>
        <v>0.75223201607646595</v>
      </c>
      <c r="G70" s="19">
        <f t="shared" si="7"/>
        <v>4361.4412292113493</v>
      </c>
      <c r="H70" s="15">
        <f t="shared" si="8"/>
        <v>4361.4412292113493</v>
      </c>
      <c r="I70" s="15">
        <f t="shared" si="9"/>
        <v>4361.4412292113493</v>
      </c>
      <c r="J70" s="15">
        <v>0</v>
      </c>
      <c r="K70" s="15">
        <v>0</v>
      </c>
      <c r="L70" s="15">
        <v>0</v>
      </c>
      <c r="M70" s="15">
        <v>0</v>
      </c>
      <c r="N70" s="20">
        <v>0</v>
      </c>
    </row>
    <row r="71" spans="1:14" ht="13" x14ac:dyDescent="0.3">
      <c r="A71" s="5" t="s">
        <v>219</v>
      </c>
      <c r="B71" s="6" t="s">
        <v>57</v>
      </c>
      <c r="C71" s="7" t="s">
        <v>17</v>
      </c>
      <c r="D71" s="48">
        <v>4220</v>
      </c>
      <c r="E71" s="10">
        <f t="shared" si="5"/>
        <v>1.3</v>
      </c>
      <c r="F71" s="30">
        <f t="shared" si="6"/>
        <v>0.75223201607646595</v>
      </c>
      <c r="G71" s="19">
        <f t="shared" si="7"/>
        <v>4126.7448401954925</v>
      </c>
      <c r="H71" s="15">
        <f t="shared" si="8"/>
        <v>4126.7448401954925</v>
      </c>
      <c r="I71" s="15">
        <f t="shared" si="9"/>
        <v>4126.7448401954925</v>
      </c>
      <c r="J71" s="15">
        <v>0</v>
      </c>
      <c r="K71" s="15">
        <v>0</v>
      </c>
      <c r="L71" s="15">
        <v>0</v>
      </c>
      <c r="M71" s="15">
        <v>0</v>
      </c>
      <c r="N71" s="20">
        <v>0</v>
      </c>
    </row>
    <row r="72" spans="1:14" ht="13" x14ac:dyDescent="0.3">
      <c r="A72" s="5" t="s">
        <v>353</v>
      </c>
      <c r="B72" s="6" t="s">
        <v>83</v>
      </c>
      <c r="C72" s="7" t="s">
        <v>84</v>
      </c>
      <c r="D72" s="48">
        <v>11495</v>
      </c>
      <c r="E72" s="10">
        <f t="shared" si="5"/>
        <v>1.3</v>
      </c>
      <c r="F72" s="30">
        <f t="shared" si="6"/>
        <v>0.75223201607646595</v>
      </c>
      <c r="G72" s="19">
        <f t="shared" si="7"/>
        <v>11240.979132238668</v>
      </c>
      <c r="H72" s="15">
        <f t="shared" si="8"/>
        <v>11240.979132238668</v>
      </c>
      <c r="I72" s="15">
        <f t="shared" si="9"/>
        <v>11240.979132238668</v>
      </c>
      <c r="J72" s="15">
        <v>0</v>
      </c>
      <c r="K72" s="15">
        <v>0</v>
      </c>
      <c r="L72" s="15">
        <v>0</v>
      </c>
      <c r="M72" s="15">
        <v>0</v>
      </c>
      <c r="N72" s="20">
        <v>0</v>
      </c>
    </row>
    <row r="73" spans="1:14" ht="13" x14ac:dyDescent="0.3">
      <c r="A73" s="5" t="s">
        <v>208</v>
      </c>
      <c r="B73" s="6" t="s">
        <v>64</v>
      </c>
      <c r="C73" s="7" t="s">
        <v>31</v>
      </c>
      <c r="D73" s="48">
        <v>4405</v>
      </c>
      <c r="E73" s="10">
        <f t="shared" si="5"/>
        <v>1.3</v>
      </c>
      <c r="F73" s="30">
        <f t="shared" si="6"/>
        <v>0.75223201607646595</v>
      </c>
      <c r="G73" s="19">
        <f t="shared" si="7"/>
        <v>4307.6566400618822</v>
      </c>
      <c r="H73" s="15">
        <f t="shared" si="8"/>
        <v>4307.6566400618822</v>
      </c>
      <c r="I73" s="15">
        <f t="shared" si="9"/>
        <v>4307.6566400618822</v>
      </c>
      <c r="J73" s="15">
        <v>0</v>
      </c>
      <c r="K73" s="15">
        <v>0</v>
      </c>
      <c r="L73" s="15">
        <v>0</v>
      </c>
      <c r="M73" s="15">
        <v>0</v>
      </c>
      <c r="N73" s="20">
        <v>0</v>
      </c>
    </row>
    <row r="74" spans="1:14" ht="13" x14ac:dyDescent="0.3">
      <c r="A74" s="5" t="s">
        <v>342</v>
      </c>
      <c r="B74" s="6" t="s">
        <v>47</v>
      </c>
      <c r="C74" s="7" t="s">
        <v>31</v>
      </c>
      <c r="D74" s="48">
        <v>9860</v>
      </c>
      <c r="E74" s="10">
        <f t="shared" si="5"/>
        <v>1.3</v>
      </c>
      <c r="F74" s="30">
        <f t="shared" si="6"/>
        <v>0.75223201607646595</v>
      </c>
      <c r="G74" s="19">
        <f t="shared" si="7"/>
        <v>9642.1099820681411</v>
      </c>
      <c r="H74" s="15">
        <f t="shared" si="8"/>
        <v>9642.1099820681411</v>
      </c>
      <c r="I74" s="15">
        <f t="shared" si="9"/>
        <v>9642.1099820681411</v>
      </c>
      <c r="J74" s="15">
        <v>0</v>
      </c>
      <c r="K74" s="15">
        <v>0</v>
      </c>
      <c r="L74" s="15">
        <v>0</v>
      </c>
      <c r="M74" s="15">
        <v>0</v>
      </c>
      <c r="N74" s="20">
        <v>0</v>
      </c>
    </row>
    <row r="75" spans="1:14" ht="13" x14ac:dyDescent="0.3">
      <c r="A75" s="5" t="s">
        <v>172</v>
      </c>
      <c r="B75" s="6" t="s">
        <v>119</v>
      </c>
      <c r="C75" s="7" t="s">
        <v>84</v>
      </c>
      <c r="D75" s="48">
        <v>3465</v>
      </c>
      <c r="E75" s="10">
        <f t="shared" si="5"/>
        <v>1.3</v>
      </c>
      <c r="F75" s="30">
        <f t="shared" si="6"/>
        <v>0.75223201607646595</v>
      </c>
      <c r="G75" s="19">
        <f t="shared" si="7"/>
        <v>3388.429116416441</v>
      </c>
      <c r="H75" s="15">
        <f t="shared" si="8"/>
        <v>3388.429116416441</v>
      </c>
      <c r="I75" s="15">
        <f t="shared" si="9"/>
        <v>3388.429116416441</v>
      </c>
      <c r="J75" s="15">
        <v>0</v>
      </c>
      <c r="K75" s="15">
        <v>0</v>
      </c>
      <c r="L75" s="15">
        <v>0</v>
      </c>
      <c r="M75" s="15">
        <v>0</v>
      </c>
      <c r="N75" s="20">
        <v>0</v>
      </c>
    </row>
    <row r="76" spans="1:14" ht="13" x14ac:dyDescent="0.3">
      <c r="A76" s="5" t="s">
        <v>41</v>
      </c>
      <c r="B76" s="6" t="s">
        <v>8</v>
      </c>
      <c r="C76" s="7" t="s">
        <v>9</v>
      </c>
      <c r="D76" s="48">
        <v>1170</v>
      </c>
      <c r="E76" s="10">
        <f t="shared" si="5"/>
        <v>1.3</v>
      </c>
      <c r="F76" s="30">
        <f t="shared" si="6"/>
        <v>0.75223201607646595</v>
      </c>
      <c r="G76" s="19">
        <f t="shared" si="7"/>
        <v>1144.1448964523047</v>
      </c>
      <c r="H76" s="15">
        <f t="shared" si="8"/>
        <v>1144.1448964523047</v>
      </c>
      <c r="I76" s="15">
        <f t="shared" si="9"/>
        <v>1144.1448964523047</v>
      </c>
      <c r="J76" s="15">
        <v>0</v>
      </c>
      <c r="K76" s="15">
        <v>0</v>
      </c>
      <c r="L76" s="15">
        <v>0</v>
      </c>
      <c r="M76" s="15">
        <v>0</v>
      </c>
      <c r="N76" s="20">
        <v>0</v>
      </c>
    </row>
    <row r="77" spans="1:14" ht="13" x14ac:dyDescent="0.3">
      <c r="A77" s="5" t="s">
        <v>314</v>
      </c>
      <c r="B77" s="6" t="s">
        <v>178</v>
      </c>
      <c r="C77" s="7" t="s">
        <v>9</v>
      </c>
      <c r="D77" s="48">
        <v>6975</v>
      </c>
      <c r="E77" s="10">
        <f t="shared" si="5"/>
        <v>1.3</v>
      </c>
      <c r="F77" s="30">
        <f t="shared" si="6"/>
        <v>0.75223201607646595</v>
      </c>
      <c r="G77" s="19">
        <f t="shared" si="7"/>
        <v>6820.8638057733551</v>
      </c>
      <c r="H77" s="15">
        <f t="shared" si="8"/>
        <v>6820.8638057733551</v>
      </c>
      <c r="I77" s="15">
        <f t="shared" si="9"/>
        <v>6820.8638057733551</v>
      </c>
      <c r="J77" s="15">
        <v>0</v>
      </c>
      <c r="K77" s="15">
        <v>0</v>
      </c>
      <c r="L77" s="15">
        <v>0</v>
      </c>
      <c r="M77" s="15">
        <v>0</v>
      </c>
      <c r="N77" s="20">
        <v>0</v>
      </c>
    </row>
    <row r="78" spans="1:14" ht="13" x14ac:dyDescent="0.3">
      <c r="A78" s="5" t="s">
        <v>171</v>
      </c>
      <c r="B78" s="6" t="s">
        <v>16</v>
      </c>
      <c r="C78" s="7" t="s">
        <v>17</v>
      </c>
      <c r="D78" s="48">
        <v>3010</v>
      </c>
      <c r="E78" s="10">
        <f t="shared" si="5"/>
        <v>1.3</v>
      </c>
      <c r="F78" s="30">
        <f t="shared" si="6"/>
        <v>0.75223201607646595</v>
      </c>
      <c r="G78" s="19">
        <f t="shared" si="7"/>
        <v>2943.4838789072114</v>
      </c>
      <c r="H78" s="15">
        <f t="shared" si="8"/>
        <v>2943.4838789072114</v>
      </c>
      <c r="I78" s="15">
        <f t="shared" si="9"/>
        <v>2943.4838789072114</v>
      </c>
      <c r="J78" s="15">
        <v>0</v>
      </c>
      <c r="K78" s="15">
        <v>0</v>
      </c>
      <c r="L78" s="15">
        <v>0</v>
      </c>
      <c r="M78" s="15">
        <v>0</v>
      </c>
      <c r="N78" s="20">
        <v>0</v>
      </c>
    </row>
    <row r="79" spans="1:14" ht="13" x14ac:dyDescent="0.3">
      <c r="A79" s="5" t="s">
        <v>361</v>
      </c>
      <c r="B79" s="6" t="s">
        <v>91</v>
      </c>
      <c r="C79" s="7" t="s">
        <v>26</v>
      </c>
      <c r="D79" s="48">
        <v>14000</v>
      </c>
      <c r="E79" s="10">
        <f t="shared" si="5"/>
        <v>1.3</v>
      </c>
      <c r="F79" s="30">
        <f t="shared" si="6"/>
        <v>0.75223201607646595</v>
      </c>
      <c r="G79" s="19">
        <f t="shared" si="7"/>
        <v>13690.62269259168</v>
      </c>
      <c r="H79" s="15">
        <f t="shared" si="8"/>
        <v>13690.62269259168</v>
      </c>
      <c r="I79" s="15">
        <f t="shared" si="9"/>
        <v>13690.62269259168</v>
      </c>
      <c r="J79" s="15">
        <v>0</v>
      </c>
      <c r="K79" s="15">
        <v>0</v>
      </c>
      <c r="L79" s="15">
        <v>0</v>
      </c>
      <c r="M79" s="15">
        <v>0</v>
      </c>
      <c r="N79" s="20">
        <v>0</v>
      </c>
    </row>
    <row r="80" spans="1:14" ht="13" x14ac:dyDescent="0.3">
      <c r="A80" s="5" t="s">
        <v>108</v>
      </c>
      <c r="B80" s="6" t="s">
        <v>47</v>
      </c>
      <c r="C80" s="7" t="s">
        <v>31</v>
      </c>
      <c r="D80" s="48">
        <v>2685</v>
      </c>
      <c r="E80" s="10">
        <f t="shared" si="5"/>
        <v>1.3</v>
      </c>
      <c r="F80" s="30">
        <f t="shared" si="6"/>
        <v>0.75223201607646595</v>
      </c>
      <c r="G80" s="19">
        <f t="shared" si="7"/>
        <v>2625.6658521149043</v>
      </c>
      <c r="H80" s="15">
        <f t="shared" si="8"/>
        <v>2625.6658521149043</v>
      </c>
      <c r="I80" s="15">
        <f t="shared" si="9"/>
        <v>2625.6658521149043</v>
      </c>
      <c r="J80" s="15">
        <v>0</v>
      </c>
      <c r="K80" s="15">
        <v>0</v>
      </c>
      <c r="L80" s="15">
        <v>0</v>
      </c>
      <c r="M80" s="15">
        <v>0</v>
      </c>
      <c r="N80" s="20">
        <v>0</v>
      </c>
    </row>
    <row r="81" spans="1:14" ht="13" x14ac:dyDescent="0.3">
      <c r="A81" s="5" t="s">
        <v>179</v>
      </c>
      <c r="B81" s="6" t="s">
        <v>16</v>
      </c>
      <c r="C81" s="7" t="s">
        <v>17</v>
      </c>
      <c r="D81" s="48">
        <v>3510</v>
      </c>
      <c r="E81" s="10">
        <f t="shared" si="5"/>
        <v>1.3</v>
      </c>
      <c r="F81" s="30">
        <f t="shared" si="6"/>
        <v>0.75223201607646595</v>
      </c>
      <c r="G81" s="19">
        <f t="shared" si="7"/>
        <v>3432.4346893569141</v>
      </c>
      <c r="H81" s="15">
        <f t="shared" si="8"/>
        <v>3432.4346893569141</v>
      </c>
      <c r="I81" s="15">
        <f t="shared" si="9"/>
        <v>3432.4346893569141</v>
      </c>
      <c r="J81" s="15">
        <v>0</v>
      </c>
      <c r="K81" s="15">
        <v>0</v>
      </c>
      <c r="L81" s="15">
        <v>0</v>
      </c>
      <c r="M81" s="15">
        <v>0</v>
      </c>
      <c r="N81" s="20">
        <v>0</v>
      </c>
    </row>
    <row r="82" spans="1:14" ht="13" x14ac:dyDescent="0.3">
      <c r="A82" s="5" t="s">
        <v>257</v>
      </c>
      <c r="B82" s="6" t="s">
        <v>43</v>
      </c>
      <c r="C82" s="7" t="s">
        <v>117</v>
      </c>
      <c r="D82" s="48">
        <v>5260</v>
      </c>
      <c r="E82" s="10">
        <f t="shared" si="5"/>
        <v>1.3</v>
      </c>
      <c r="F82" s="30">
        <f t="shared" si="6"/>
        <v>0.75223201607646595</v>
      </c>
      <c r="G82" s="19">
        <f t="shared" si="7"/>
        <v>5143.7625259308743</v>
      </c>
      <c r="H82" s="15">
        <f t="shared" si="8"/>
        <v>5143.7625259308743</v>
      </c>
      <c r="I82" s="15">
        <f t="shared" si="9"/>
        <v>5143.7625259308743</v>
      </c>
      <c r="J82" s="15">
        <v>0</v>
      </c>
      <c r="K82" s="15">
        <v>0</v>
      </c>
      <c r="L82" s="15">
        <v>0</v>
      </c>
      <c r="M82" s="15">
        <v>0</v>
      </c>
      <c r="N82" s="20">
        <v>0</v>
      </c>
    </row>
    <row r="83" spans="1:14" ht="13" x14ac:dyDescent="0.3">
      <c r="A83" s="5" t="s">
        <v>98</v>
      </c>
      <c r="B83" s="6" t="s">
        <v>77</v>
      </c>
      <c r="C83" s="7" t="s">
        <v>9</v>
      </c>
      <c r="D83" s="48">
        <v>2345</v>
      </c>
      <c r="E83" s="10">
        <f t="shared" si="5"/>
        <v>1.3</v>
      </c>
      <c r="F83" s="30">
        <f t="shared" si="6"/>
        <v>0.75223201607646595</v>
      </c>
      <c r="G83" s="19">
        <f t="shared" si="7"/>
        <v>2293.1793010091064</v>
      </c>
      <c r="H83" s="15">
        <f t="shared" si="8"/>
        <v>2293.1793010091064</v>
      </c>
      <c r="I83" s="15">
        <f t="shared" si="9"/>
        <v>2293.1793010091064</v>
      </c>
      <c r="J83" s="15">
        <v>0</v>
      </c>
      <c r="K83" s="15">
        <v>0</v>
      </c>
      <c r="L83" s="15">
        <v>0</v>
      </c>
      <c r="M83" s="15">
        <v>0</v>
      </c>
      <c r="N83" s="20">
        <v>0</v>
      </c>
    </row>
    <row r="84" spans="1:14" ht="13" x14ac:dyDescent="0.3">
      <c r="A84" s="5" t="s">
        <v>158</v>
      </c>
      <c r="B84" s="6" t="s">
        <v>8</v>
      </c>
      <c r="C84" s="7" t="s">
        <v>9</v>
      </c>
      <c r="D84" s="48">
        <v>2805</v>
      </c>
      <c r="E84" s="10">
        <f t="shared" si="5"/>
        <v>1.3</v>
      </c>
      <c r="F84" s="30">
        <f t="shared" si="6"/>
        <v>0.75223201607646595</v>
      </c>
      <c r="G84" s="19">
        <f t="shared" si="7"/>
        <v>2743.0140466228331</v>
      </c>
      <c r="H84" s="15">
        <f t="shared" si="8"/>
        <v>2743.0140466228331</v>
      </c>
      <c r="I84" s="15">
        <f t="shared" si="9"/>
        <v>2743.0140466228331</v>
      </c>
      <c r="J84" s="15">
        <v>0</v>
      </c>
      <c r="K84" s="15">
        <v>0</v>
      </c>
      <c r="L84" s="15">
        <v>0</v>
      </c>
      <c r="M84" s="15">
        <v>0</v>
      </c>
      <c r="N84" s="20">
        <v>0</v>
      </c>
    </row>
    <row r="85" spans="1:14" ht="13" x14ac:dyDescent="0.3">
      <c r="A85" s="5" t="s">
        <v>213</v>
      </c>
      <c r="B85" s="6" t="s">
        <v>22</v>
      </c>
      <c r="C85" s="7" t="s">
        <v>23</v>
      </c>
      <c r="D85" s="48">
        <v>3670</v>
      </c>
      <c r="E85" s="10">
        <f t="shared" si="5"/>
        <v>1.3</v>
      </c>
      <c r="F85" s="30">
        <f t="shared" si="6"/>
        <v>0.75223201607646595</v>
      </c>
      <c r="G85" s="19">
        <f t="shared" si="7"/>
        <v>3588.8989487008189</v>
      </c>
      <c r="H85" s="15">
        <f t="shared" si="8"/>
        <v>3588.8989487008189</v>
      </c>
      <c r="I85" s="15">
        <f t="shared" si="9"/>
        <v>3588.8989487008189</v>
      </c>
      <c r="J85" s="15">
        <v>0</v>
      </c>
      <c r="K85" s="15">
        <v>0</v>
      </c>
      <c r="L85" s="15">
        <v>0</v>
      </c>
      <c r="M85" s="15">
        <v>0</v>
      </c>
      <c r="N85" s="20">
        <v>0</v>
      </c>
    </row>
    <row r="86" spans="1:14" ht="13" x14ac:dyDescent="0.3">
      <c r="A86" s="5" t="s">
        <v>240</v>
      </c>
      <c r="B86" s="6" t="s">
        <v>30</v>
      </c>
      <c r="C86" s="7" t="s">
        <v>31</v>
      </c>
      <c r="D86" s="48">
        <v>5580</v>
      </c>
      <c r="E86" s="10">
        <f t="shared" si="5"/>
        <v>1.3</v>
      </c>
      <c r="F86" s="30">
        <f t="shared" si="6"/>
        <v>0.75223201607646595</v>
      </c>
      <c r="G86" s="19">
        <f t="shared" si="7"/>
        <v>5456.6910446186839</v>
      </c>
      <c r="H86" s="15">
        <f t="shared" si="8"/>
        <v>5456.6910446186839</v>
      </c>
      <c r="I86" s="15">
        <f t="shared" si="9"/>
        <v>5456.6910446186839</v>
      </c>
      <c r="J86" s="15">
        <v>0</v>
      </c>
      <c r="K86" s="15">
        <v>0</v>
      </c>
      <c r="L86" s="15">
        <v>0</v>
      </c>
      <c r="M86" s="15">
        <v>0</v>
      </c>
      <c r="N86" s="20">
        <v>0</v>
      </c>
    </row>
    <row r="87" spans="1:14" ht="13" x14ac:dyDescent="0.3">
      <c r="A87" s="5" t="s">
        <v>360</v>
      </c>
      <c r="B87" s="6" t="s">
        <v>35</v>
      </c>
      <c r="C87" s="7" t="s">
        <v>9</v>
      </c>
      <c r="D87" s="48">
        <v>15545</v>
      </c>
      <c r="E87" s="10">
        <f t="shared" si="5"/>
        <v>1.3</v>
      </c>
      <c r="F87" s="30">
        <f t="shared" si="6"/>
        <v>0.75223201607646595</v>
      </c>
      <c r="G87" s="19">
        <f t="shared" si="7"/>
        <v>15201.480696881263</v>
      </c>
      <c r="H87" s="15">
        <f t="shared" si="8"/>
        <v>15201.480696881263</v>
      </c>
      <c r="I87" s="15">
        <f t="shared" si="9"/>
        <v>15201.480696881263</v>
      </c>
      <c r="J87" s="15">
        <v>0</v>
      </c>
      <c r="K87" s="15">
        <v>0</v>
      </c>
      <c r="L87" s="15">
        <v>0</v>
      </c>
      <c r="M87" s="15">
        <v>0</v>
      </c>
      <c r="N87" s="20">
        <v>0</v>
      </c>
    </row>
    <row r="88" spans="1:14" ht="13" x14ac:dyDescent="0.3">
      <c r="A88" s="5" t="s">
        <v>27</v>
      </c>
      <c r="B88" s="6" t="s">
        <v>28</v>
      </c>
      <c r="C88" s="7" t="s">
        <v>14</v>
      </c>
      <c r="D88" s="48">
        <v>1645</v>
      </c>
      <c r="E88" s="10">
        <f t="shared" si="5"/>
        <v>1.3</v>
      </c>
      <c r="F88" s="30">
        <f t="shared" si="6"/>
        <v>0.75223201607646595</v>
      </c>
      <c r="G88" s="19">
        <f t="shared" si="7"/>
        <v>1608.6481663795225</v>
      </c>
      <c r="H88" s="15">
        <f t="shared" si="8"/>
        <v>1608.6481663795225</v>
      </c>
      <c r="I88" s="15">
        <f t="shared" si="9"/>
        <v>1608.6481663795225</v>
      </c>
      <c r="J88" s="15">
        <v>0</v>
      </c>
      <c r="K88" s="15">
        <v>0</v>
      </c>
      <c r="L88" s="15">
        <v>0</v>
      </c>
      <c r="M88" s="15">
        <v>0</v>
      </c>
      <c r="N88" s="20">
        <v>0</v>
      </c>
    </row>
    <row r="89" spans="1:14" ht="13" x14ac:dyDescent="0.3">
      <c r="A89" s="5" t="s">
        <v>279</v>
      </c>
      <c r="B89" s="2" t="s">
        <v>49</v>
      </c>
      <c r="C89" s="7" t="s">
        <v>50</v>
      </c>
      <c r="D89" s="48">
        <v>4020</v>
      </c>
      <c r="E89" s="10">
        <f t="shared" si="5"/>
        <v>1.3</v>
      </c>
      <c r="F89" s="30">
        <f t="shared" si="6"/>
        <v>0.75223201607646595</v>
      </c>
      <c r="G89" s="19">
        <f t="shared" si="7"/>
        <v>3931.1645160156108</v>
      </c>
      <c r="H89" s="15">
        <f t="shared" si="8"/>
        <v>3931.1645160156108</v>
      </c>
      <c r="I89" s="15">
        <f t="shared" si="9"/>
        <v>3931.1645160156108</v>
      </c>
      <c r="J89" s="15">
        <v>0</v>
      </c>
      <c r="K89" s="15">
        <v>0</v>
      </c>
      <c r="L89" s="15">
        <v>0</v>
      </c>
      <c r="M89" s="15">
        <v>0</v>
      </c>
      <c r="N89" s="20">
        <v>0</v>
      </c>
    </row>
    <row r="90" spans="1:14" ht="13" x14ac:dyDescent="0.3">
      <c r="A90" s="5" t="s">
        <v>102</v>
      </c>
      <c r="B90" s="6" t="s">
        <v>57</v>
      </c>
      <c r="C90" s="7" t="s">
        <v>17</v>
      </c>
      <c r="D90" s="48">
        <v>2820</v>
      </c>
      <c r="E90" s="10">
        <f t="shared" si="5"/>
        <v>1.3</v>
      </c>
      <c r="F90" s="30">
        <f t="shared" si="6"/>
        <v>0.75223201607646595</v>
      </c>
      <c r="G90" s="19">
        <f t="shared" si="7"/>
        <v>2757.6825709363243</v>
      </c>
      <c r="H90" s="15">
        <f t="shared" si="8"/>
        <v>2757.6825709363243</v>
      </c>
      <c r="I90" s="15">
        <f t="shared" si="9"/>
        <v>2757.6825709363243</v>
      </c>
      <c r="J90" s="15">
        <v>0</v>
      </c>
      <c r="K90" s="15">
        <v>0</v>
      </c>
      <c r="L90" s="15">
        <v>0</v>
      </c>
      <c r="M90" s="15">
        <v>0</v>
      </c>
      <c r="N90" s="20">
        <v>0</v>
      </c>
    </row>
    <row r="91" spans="1:14" ht="13" x14ac:dyDescent="0.3">
      <c r="A91" s="5" t="s">
        <v>166</v>
      </c>
      <c r="B91" s="6" t="s">
        <v>33</v>
      </c>
      <c r="C91" s="7" t="s">
        <v>23</v>
      </c>
      <c r="D91" s="48">
        <v>3080</v>
      </c>
      <c r="E91" s="10">
        <f t="shared" si="5"/>
        <v>1.3</v>
      </c>
      <c r="F91" s="30">
        <f t="shared" si="6"/>
        <v>0.75223201607646595</v>
      </c>
      <c r="G91" s="19">
        <f t="shared" si="7"/>
        <v>3011.9369923701697</v>
      </c>
      <c r="H91" s="15">
        <f t="shared" si="8"/>
        <v>3011.9369923701697</v>
      </c>
      <c r="I91" s="15">
        <f t="shared" si="9"/>
        <v>3011.9369923701697</v>
      </c>
      <c r="J91" s="15">
        <v>0</v>
      </c>
      <c r="K91" s="15">
        <v>0</v>
      </c>
      <c r="L91" s="15">
        <v>0</v>
      </c>
      <c r="M91" s="15">
        <v>0</v>
      </c>
      <c r="N91" s="20">
        <v>0</v>
      </c>
    </row>
    <row r="92" spans="1:14" ht="13" x14ac:dyDescent="0.3">
      <c r="A92" s="5" t="s">
        <v>379</v>
      </c>
      <c r="B92" s="6" t="s">
        <v>57</v>
      </c>
      <c r="C92" s="7" t="s">
        <v>17</v>
      </c>
      <c r="D92" s="48">
        <v>30195</v>
      </c>
      <c r="E92" s="10">
        <f t="shared" si="5"/>
        <v>1.3</v>
      </c>
      <c r="F92" s="30">
        <f t="shared" si="6"/>
        <v>0.75223201607646595</v>
      </c>
      <c r="G92" s="19">
        <f t="shared" si="7"/>
        <v>29527.739443057555</v>
      </c>
      <c r="H92" s="15">
        <f t="shared" si="8"/>
        <v>29527.739443057555</v>
      </c>
      <c r="I92" s="15">
        <f t="shared" si="9"/>
        <v>29527.739443057555</v>
      </c>
      <c r="J92" s="15">
        <v>0</v>
      </c>
      <c r="K92" s="15">
        <v>0</v>
      </c>
      <c r="L92" s="15">
        <v>0</v>
      </c>
      <c r="M92" s="15">
        <v>0</v>
      </c>
      <c r="N92" s="20">
        <v>0</v>
      </c>
    </row>
    <row r="93" spans="1:14" ht="13" x14ac:dyDescent="0.3">
      <c r="A93" s="5" t="s">
        <v>137</v>
      </c>
      <c r="B93" s="6" t="s">
        <v>52</v>
      </c>
      <c r="C93" s="7" t="s">
        <v>9</v>
      </c>
      <c r="D93" s="48">
        <v>2500</v>
      </c>
      <c r="E93" s="10">
        <f t="shared" si="5"/>
        <v>1.3</v>
      </c>
      <c r="F93" s="30">
        <f t="shared" si="6"/>
        <v>0.75223201607646595</v>
      </c>
      <c r="G93" s="19">
        <f t="shared" si="7"/>
        <v>2444.7540522485142</v>
      </c>
      <c r="H93" s="15">
        <f t="shared" si="8"/>
        <v>2444.7540522485142</v>
      </c>
      <c r="I93" s="15">
        <f t="shared" si="9"/>
        <v>2444.7540522485142</v>
      </c>
      <c r="J93" s="15">
        <v>0</v>
      </c>
      <c r="K93" s="15">
        <v>0</v>
      </c>
      <c r="L93" s="15">
        <v>0</v>
      </c>
      <c r="M93" s="15">
        <v>0</v>
      </c>
      <c r="N93" s="20">
        <v>0</v>
      </c>
    </row>
    <row r="94" spans="1:14" ht="13" x14ac:dyDescent="0.3">
      <c r="A94" s="5" t="s">
        <v>356</v>
      </c>
      <c r="B94" s="6" t="s">
        <v>106</v>
      </c>
      <c r="C94" s="7" t="s">
        <v>107</v>
      </c>
      <c r="D94" s="48">
        <v>10495</v>
      </c>
      <c r="E94" s="10">
        <f t="shared" si="5"/>
        <v>1.3</v>
      </c>
      <c r="F94" s="30">
        <f t="shared" si="6"/>
        <v>0.75223201607646595</v>
      </c>
      <c r="G94" s="19">
        <f t="shared" si="7"/>
        <v>10263.077511339263</v>
      </c>
      <c r="H94" s="15">
        <f t="shared" si="8"/>
        <v>10263.077511339263</v>
      </c>
      <c r="I94" s="15">
        <f t="shared" si="9"/>
        <v>10263.077511339263</v>
      </c>
      <c r="J94" s="15">
        <v>0</v>
      </c>
      <c r="K94" s="15">
        <v>0</v>
      </c>
      <c r="L94" s="15">
        <v>0</v>
      </c>
      <c r="M94" s="15">
        <v>0</v>
      </c>
      <c r="N94" s="20">
        <v>0</v>
      </c>
    </row>
    <row r="95" spans="1:14" ht="13" x14ac:dyDescent="0.3">
      <c r="A95" s="5" t="s">
        <v>92</v>
      </c>
      <c r="B95" s="6" t="s">
        <v>47</v>
      </c>
      <c r="C95" s="7" t="s">
        <v>31</v>
      </c>
      <c r="D95" s="48">
        <v>2385</v>
      </c>
      <c r="E95" s="10">
        <f t="shared" si="5"/>
        <v>1.3</v>
      </c>
      <c r="F95" s="30">
        <f t="shared" si="6"/>
        <v>0.75223201607646595</v>
      </c>
      <c r="G95" s="19">
        <f t="shared" si="7"/>
        <v>2332.2953658450829</v>
      </c>
      <c r="H95" s="15">
        <f t="shared" si="8"/>
        <v>2332.2953658450829</v>
      </c>
      <c r="I95" s="15">
        <f t="shared" si="9"/>
        <v>2332.2953658450829</v>
      </c>
      <c r="J95" s="15">
        <v>0</v>
      </c>
      <c r="K95" s="15">
        <v>0</v>
      </c>
      <c r="L95" s="15">
        <v>0</v>
      </c>
      <c r="M95" s="15">
        <v>0</v>
      </c>
      <c r="N95" s="20">
        <v>0</v>
      </c>
    </row>
    <row r="96" spans="1:14" ht="13" x14ac:dyDescent="0.3">
      <c r="A96" s="5" t="s">
        <v>371</v>
      </c>
      <c r="B96" s="6" t="s">
        <v>119</v>
      </c>
      <c r="C96" s="7" t="s">
        <v>84</v>
      </c>
      <c r="D96" s="48">
        <v>16190</v>
      </c>
      <c r="E96" s="10">
        <f t="shared" si="5"/>
        <v>1.3</v>
      </c>
      <c r="F96" s="30">
        <f t="shared" si="6"/>
        <v>0.75223201607646595</v>
      </c>
      <c r="G96" s="19">
        <f t="shared" si="7"/>
        <v>15832.227242361379</v>
      </c>
      <c r="H96" s="15">
        <f t="shared" si="8"/>
        <v>15832.227242361379</v>
      </c>
      <c r="I96" s="15">
        <f t="shared" si="9"/>
        <v>15832.227242361379</v>
      </c>
      <c r="J96" s="15">
        <v>0</v>
      </c>
      <c r="K96" s="15">
        <v>0</v>
      </c>
      <c r="L96" s="15">
        <v>0</v>
      </c>
      <c r="M96" s="15">
        <v>0</v>
      </c>
      <c r="N96" s="20">
        <v>0</v>
      </c>
    </row>
    <row r="97" spans="1:14" ht="13" x14ac:dyDescent="0.3">
      <c r="A97" s="5" t="s">
        <v>221</v>
      </c>
      <c r="B97" s="6" t="s">
        <v>114</v>
      </c>
      <c r="C97" s="7" t="s">
        <v>9</v>
      </c>
      <c r="D97" s="48">
        <v>3975</v>
      </c>
      <c r="E97" s="10">
        <f t="shared" si="5"/>
        <v>1.3</v>
      </c>
      <c r="F97" s="30">
        <f t="shared" si="6"/>
        <v>0.75223201607646595</v>
      </c>
      <c r="G97" s="19">
        <f t="shared" si="7"/>
        <v>3887.1589430751378</v>
      </c>
      <c r="H97" s="15">
        <f t="shared" si="8"/>
        <v>3887.1589430751378</v>
      </c>
      <c r="I97" s="15">
        <f t="shared" si="9"/>
        <v>3887.1589430751378</v>
      </c>
      <c r="J97" s="15">
        <v>0</v>
      </c>
      <c r="K97" s="15">
        <v>0</v>
      </c>
      <c r="L97" s="15">
        <v>0</v>
      </c>
      <c r="M97" s="15">
        <v>0</v>
      </c>
      <c r="N97" s="20">
        <v>0</v>
      </c>
    </row>
    <row r="98" spans="1:14" ht="13" x14ac:dyDescent="0.3">
      <c r="A98" s="5" t="s">
        <v>176</v>
      </c>
      <c r="B98" s="6" t="s">
        <v>52</v>
      </c>
      <c r="C98" s="7" t="s">
        <v>9</v>
      </c>
      <c r="D98" s="48">
        <v>3545</v>
      </c>
      <c r="E98" s="10">
        <f t="shared" si="5"/>
        <v>1.3</v>
      </c>
      <c r="F98" s="30">
        <f t="shared" si="6"/>
        <v>0.75223201607646595</v>
      </c>
      <c r="G98" s="19">
        <f t="shared" si="7"/>
        <v>3466.6612460883935</v>
      </c>
      <c r="H98" s="15">
        <f t="shared" si="8"/>
        <v>3466.6612460883935</v>
      </c>
      <c r="I98" s="15">
        <f t="shared" si="9"/>
        <v>3466.6612460883935</v>
      </c>
      <c r="J98" s="15">
        <v>0</v>
      </c>
      <c r="K98" s="15">
        <v>0</v>
      </c>
      <c r="L98" s="15">
        <v>0</v>
      </c>
      <c r="M98" s="15">
        <v>0</v>
      </c>
      <c r="N98" s="20">
        <v>0</v>
      </c>
    </row>
    <row r="99" spans="1:14" ht="13" x14ac:dyDescent="0.3">
      <c r="A99" s="5" t="s">
        <v>265</v>
      </c>
      <c r="B99" s="6" t="s">
        <v>16</v>
      </c>
      <c r="C99" s="7" t="s">
        <v>17</v>
      </c>
      <c r="D99" s="48">
        <v>4900</v>
      </c>
      <c r="E99" s="10">
        <f t="shared" si="5"/>
        <v>1.3</v>
      </c>
      <c r="F99" s="30">
        <f t="shared" si="6"/>
        <v>0.75223201607646595</v>
      </c>
      <c r="G99" s="19">
        <f t="shared" si="7"/>
        <v>4791.7179424070882</v>
      </c>
      <c r="H99" s="15">
        <f t="shared" si="8"/>
        <v>4791.7179424070882</v>
      </c>
      <c r="I99" s="15">
        <f t="shared" si="9"/>
        <v>4791.7179424070882</v>
      </c>
      <c r="J99" s="15">
        <v>0</v>
      </c>
      <c r="K99" s="15">
        <v>0</v>
      </c>
      <c r="L99" s="15">
        <v>0</v>
      </c>
      <c r="M99" s="15">
        <v>0</v>
      </c>
      <c r="N99" s="20">
        <v>0</v>
      </c>
    </row>
    <row r="100" spans="1:14" ht="13" x14ac:dyDescent="0.3">
      <c r="A100" s="5" t="s">
        <v>121</v>
      </c>
      <c r="B100" s="6" t="s">
        <v>16</v>
      </c>
      <c r="C100" s="7" t="s">
        <v>17</v>
      </c>
      <c r="D100" s="48">
        <v>2620</v>
      </c>
      <c r="E100" s="10">
        <f t="shared" si="5"/>
        <v>1.3</v>
      </c>
      <c r="F100" s="30">
        <f t="shared" si="6"/>
        <v>0.75223201607646595</v>
      </c>
      <c r="G100" s="19">
        <f t="shared" si="7"/>
        <v>2562.102246756443</v>
      </c>
      <c r="H100" s="15">
        <f t="shared" si="8"/>
        <v>2562.102246756443</v>
      </c>
      <c r="I100" s="15">
        <f t="shared" si="9"/>
        <v>2562.102246756443</v>
      </c>
      <c r="J100" s="15">
        <v>0</v>
      </c>
      <c r="K100" s="15">
        <v>0</v>
      </c>
      <c r="L100" s="15">
        <v>0</v>
      </c>
      <c r="M100" s="15">
        <v>0</v>
      </c>
      <c r="N100" s="20">
        <v>0</v>
      </c>
    </row>
    <row r="101" spans="1:14" ht="13" x14ac:dyDescent="0.3">
      <c r="A101" s="5" t="s">
        <v>252</v>
      </c>
      <c r="B101" s="6" t="s">
        <v>57</v>
      </c>
      <c r="C101" s="7" t="s">
        <v>17</v>
      </c>
      <c r="D101" s="48">
        <v>4370</v>
      </c>
      <c r="E101" s="10">
        <f t="shared" si="5"/>
        <v>1.3</v>
      </c>
      <c r="F101" s="30">
        <f t="shared" si="6"/>
        <v>0.75223201607646595</v>
      </c>
      <c r="G101" s="19">
        <f t="shared" si="7"/>
        <v>4273.4300833304032</v>
      </c>
      <c r="H101" s="15">
        <f t="shared" si="8"/>
        <v>4273.4300833304032</v>
      </c>
      <c r="I101" s="15">
        <f t="shared" si="9"/>
        <v>4273.4300833304032</v>
      </c>
      <c r="J101" s="15">
        <v>0</v>
      </c>
      <c r="K101" s="15">
        <v>0</v>
      </c>
      <c r="L101" s="15">
        <v>0</v>
      </c>
      <c r="M101" s="15">
        <v>0</v>
      </c>
      <c r="N101" s="20">
        <v>0</v>
      </c>
    </row>
    <row r="102" spans="1:14" ht="13" x14ac:dyDescent="0.3">
      <c r="A102" s="5" t="s">
        <v>204</v>
      </c>
      <c r="B102" s="6" t="s">
        <v>57</v>
      </c>
      <c r="C102" s="7" t="s">
        <v>17</v>
      </c>
      <c r="D102" s="48">
        <v>3890</v>
      </c>
      <c r="E102" s="10">
        <f t="shared" si="5"/>
        <v>1.3</v>
      </c>
      <c r="F102" s="30">
        <f t="shared" si="6"/>
        <v>0.75223201607646595</v>
      </c>
      <c r="G102" s="19">
        <f t="shared" si="7"/>
        <v>3804.0373052986884</v>
      </c>
      <c r="H102" s="15">
        <f t="shared" si="8"/>
        <v>3804.0373052986884</v>
      </c>
      <c r="I102" s="15">
        <f t="shared" si="9"/>
        <v>3804.0373052986884</v>
      </c>
      <c r="J102" s="15">
        <v>0</v>
      </c>
      <c r="K102" s="15">
        <v>0</v>
      </c>
      <c r="L102" s="15">
        <v>0</v>
      </c>
      <c r="M102" s="15">
        <v>0</v>
      </c>
      <c r="N102" s="20">
        <v>0</v>
      </c>
    </row>
    <row r="103" spans="1:14" ht="13" x14ac:dyDescent="0.3">
      <c r="A103" s="5" t="s">
        <v>79</v>
      </c>
      <c r="B103" s="6" t="s">
        <v>22</v>
      </c>
      <c r="C103" s="7" t="s">
        <v>23</v>
      </c>
      <c r="D103" s="48">
        <v>1885</v>
      </c>
      <c r="E103" s="10">
        <f t="shared" si="5"/>
        <v>1.3</v>
      </c>
      <c r="F103" s="30">
        <f t="shared" si="6"/>
        <v>0.75223201607646595</v>
      </c>
      <c r="G103" s="19">
        <f t="shared" si="7"/>
        <v>1843.3445553953798</v>
      </c>
      <c r="H103" s="15">
        <f t="shared" si="8"/>
        <v>1843.3445553953798</v>
      </c>
      <c r="I103" s="15">
        <f t="shared" si="9"/>
        <v>1843.3445553953798</v>
      </c>
      <c r="J103" s="15">
        <v>0</v>
      </c>
      <c r="K103" s="15">
        <v>0</v>
      </c>
      <c r="L103" s="15">
        <v>0</v>
      </c>
      <c r="M103" s="15">
        <v>0</v>
      </c>
      <c r="N103" s="20">
        <v>0</v>
      </c>
    </row>
    <row r="104" spans="1:14" ht="13" x14ac:dyDescent="0.3">
      <c r="A104" s="5" t="s">
        <v>173</v>
      </c>
      <c r="B104" s="6" t="s">
        <v>16</v>
      </c>
      <c r="C104" s="7" t="s">
        <v>17</v>
      </c>
      <c r="D104" s="48">
        <v>3125</v>
      </c>
      <c r="E104" s="10">
        <f t="shared" si="5"/>
        <v>1.3</v>
      </c>
      <c r="F104" s="30">
        <f t="shared" si="6"/>
        <v>0.75223201607646595</v>
      </c>
      <c r="G104" s="19">
        <f t="shared" si="7"/>
        <v>3055.9425653106427</v>
      </c>
      <c r="H104" s="15">
        <f t="shared" si="8"/>
        <v>3055.9425653106427</v>
      </c>
      <c r="I104" s="15">
        <f t="shared" si="9"/>
        <v>3055.9425653106427</v>
      </c>
      <c r="J104" s="15">
        <v>0</v>
      </c>
      <c r="K104" s="15">
        <v>0</v>
      </c>
      <c r="L104" s="15">
        <v>0</v>
      </c>
      <c r="M104" s="15">
        <v>0</v>
      </c>
      <c r="N104" s="20">
        <v>0</v>
      </c>
    </row>
    <row r="105" spans="1:14" ht="13" x14ac:dyDescent="0.3">
      <c r="A105" s="5" t="s">
        <v>297</v>
      </c>
      <c r="B105" s="6" t="s">
        <v>67</v>
      </c>
      <c r="C105" s="7" t="s">
        <v>26</v>
      </c>
      <c r="D105" s="48">
        <v>6095</v>
      </c>
      <c r="E105" s="10">
        <f t="shared" si="5"/>
        <v>1.3</v>
      </c>
      <c r="F105" s="30">
        <f t="shared" si="6"/>
        <v>0.75223201607646595</v>
      </c>
      <c r="G105" s="19">
        <f t="shared" si="7"/>
        <v>5960.3103793818782</v>
      </c>
      <c r="H105" s="15">
        <f t="shared" si="8"/>
        <v>5960.3103793818782</v>
      </c>
      <c r="I105" s="15">
        <f t="shared" si="9"/>
        <v>5960.3103793818782</v>
      </c>
      <c r="J105" s="15">
        <v>0</v>
      </c>
      <c r="K105" s="15">
        <v>0</v>
      </c>
      <c r="L105" s="15">
        <v>0</v>
      </c>
      <c r="M105" s="15">
        <v>0</v>
      </c>
      <c r="N105" s="20">
        <v>0</v>
      </c>
    </row>
    <row r="106" spans="1:14" ht="13" x14ac:dyDescent="0.3">
      <c r="A106" s="5" t="s">
        <v>248</v>
      </c>
      <c r="B106" s="6" t="s">
        <v>19</v>
      </c>
      <c r="C106" s="7" t="s">
        <v>20</v>
      </c>
      <c r="D106" s="48">
        <v>5125</v>
      </c>
      <c r="E106" s="10">
        <f t="shared" si="5"/>
        <v>1.3</v>
      </c>
      <c r="F106" s="30">
        <f t="shared" si="6"/>
        <v>0.75223201607646595</v>
      </c>
      <c r="G106" s="19">
        <f t="shared" si="7"/>
        <v>5011.7458071094543</v>
      </c>
      <c r="H106" s="15">
        <f t="shared" si="8"/>
        <v>5011.7458071094543</v>
      </c>
      <c r="I106" s="15">
        <f t="shared" si="9"/>
        <v>5011.7458071094543</v>
      </c>
      <c r="J106" s="15">
        <v>0</v>
      </c>
      <c r="K106" s="15">
        <v>0</v>
      </c>
      <c r="L106" s="15">
        <v>0</v>
      </c>
      <c r="M106" s="15">
        <v>0</v>
      </c>
      <c r="N106" s="20">
        <v>0</v>
      </c>
    </row>
    <row r="107" spans="1:14" ht="13" x14ac:dyDescent="0.3">
      <c r="A107" s="5" t="s">
        <v>145</v>
      </c>
      <c r="B107" s="6" t="s">
        <v>16</v>
      </c>
      <c r="C107" s="7" t="s">
        <v>17</v>
      </c>
      <c r="D107" s="48">
        <v>2890</v>
      </c>
      <c r="E107" s="10">
        <f t="shared" si="5"/>
        <v>1.3</v>
      </c>
      <c r="F107" s="30">
        <f t="shared" si="6"/>
        <v>0.75223201607646595</v>
      </c>
      <c r="G107" s="19">
        <f t="shared" si="7"/>
        <v>2826.1356843992826</v>
      </c>
      <c r="H107" s="15">
        <f t="shared" si="8"/>
        <v>2826.1356843992826</v>
      </c>
      <c r="I107" s="15">
        <f t="shared" si="9"/>
        <v>2826.1356843992826</v>
      </c>
      <c r="J107" s="15">
        <v>0</v>
      </c>
      <c r="K107" s="15">
        <v>0</v>
      </c>
      <c r="L107" s="15">
        <v>0</v>
      </c>
      <c r="M107" s="15">
        <v>0</v>
      </c>
      <c r="N107" s="20">
        <v>0</v>
      </c>
    </row>
    <row r="108" spans="1:14" ht="13" x14ac:dyDescent="0.3">
      <c r="A108" s="5" t="s">
        <v>315</v>
      </c>
      <c r="B108" s="6" t="s">
        <v>43</v>
      </c>
      <c r="C108" s="7" t="s">
        <v>31</v>
      </c>
      <c r="D108" s="48">
        <v>11105</v>
      </c>
      <c r="E108" s="10">
        <f t="shared" si="5"/>
        <v>1.3</v>
      </c>
      <c r="F108" s="30">
        <f t="shared" si="6"/>
        <v>0.75223201607646595</v>
      </c>
      <c r="G108" s="19">
        <f t="shared" si="7"/>
        <v>10859.597500087901</v>
      </c>
      <c r="H108" s="15">
        <f t="shared" si="8"/>
        <v>10859.597500087901</v>
      </c>
      <c r="I108" s="15">
        <f t="shared" si="9"/>
        <v>10859.597500087901</v>
      </c>
      <c r="J108" s="15">
        <v>0</v>
      </c>
      <c r="K108" s="15">
        <v>0</v>
      </c>
      <c r="L108" s="15">
        <v>0</v>
      </c>
      <c r="M108" s="15">
        <v>0</v>
      </c>
      <c r="N108" s="20">
        <v>0</v>
      </c>
    </row>
    <row r="109" spans="1:14" ht="13" x14ac:dyDescent="0.3">
      <c r="A109" s="5" t="s">
        <v>243</v>
      </c>
      <c r="B109" s="6" t="s">
        <v>91</v>
      </c>
      <c r="C109" s="7" t="s">
        <v>26</v>
      </c>
      <c r="D109" s="48">
        <v>4720</v>
      </c>
      <c r="E109" s="10">
        <f t="shared" si="5"/>
        <v>1.3</v>
      </c>
      <c r="F109" s="30">
        <f t="shared" si="6"/>
        <v>0.75223201607646595</v>
      </c>
      <c r="G109" s="19">
        <f t="shared" si="7"/>
        <v>4615.6956506451952</v>
      </c>
      <c r="H109" s="15">
        <f t="shared" si="8"/>
        <v>4615.6956506451952</v>
      </c>
      <c r="I109" s="15">
        <f t="shared" si="9"/>
        <v>4615.6956506451952</v>
      </c>
      <c r="J109" s="15">
        <v>0</v>
      </c>
      <c r="K109" s="15">
        <v>0</v>
      </c>
      <c r="L109" s="15">
        <v>0</v>
      </c>
      <c r="M109" s="15">
        <v>0</v>
      </c>
      <c r="N109" s="20">
        <v>0</v>
      </c>
    </row>
    <row r="110" spans="1:14" ht="13" x14ac:dyDescent="0.3">
      <c r="A110" s="5" t="s">
        <v>333</v>
      </c>
      <c r="B110" s="6" t="s">
        <v>202</v>
      </c>
      <c r="C110" s="7" t="s">
        <v>26</v>
      </c>
      <c r="D110" s="48">
        <v>8480</v>
      </c>
      <c r="E110" s="10">
        <f t="shared" si="5"/>
        <v>1.3</v>
      </c>
      <c r="F110" s="30">
        <f t="shared" si="6"/>
        <v>0.75223201607646595</v>
      </c>
      <c r="G110" s="19">
        <f t="shared" si="7"/>
        <v>8292.6057452269615</v>
      </c>
      <c r="H110" s="15">
        <f t="shared" si="8"/>
        <v>8292.6057452269615</v>
      </c>
      <c r="I110" s="15">
        <f t="shared" si="9"/>
        <v>8292.6057452269615</v>
      </c>
      <c r="J110" s="15">
        <v>0</v>
      </c>
      <c r="K110" s="15">
        <v>0</v>
      </c>
      <c r="L110" s="15">
        <v>0</v>
      </c>
      <c r="M110" s="15">
        <v>0</v>
      </c>
      <c r="N110" s="20">
        <v>0</v>
      </c>
    </row>
    <row r="111" spans="1:14" ht="13" x14ac:dyDescent="0.3">
      <c r="A111" s="5" t="s">
        <v>50</v>
      </c>
      <c r="B111" s="6" t="s">
        <v>49</v>
      </c>
      <c r="C111" s="7" t="s">
        <v>50</v>
      </c>
      <c r="D111" s="48">
        <v>28265</v>
      </c>
      <c r="E111" s="10">
        <f t="shared" si="5"/>
        <v>1.3</v>
      </c>
      <c r="F111" s="30">
        <f t="shared" si="6"/>
        <v>0.75223201607646595</v>
      </c>
      <c r="G111" s="19">
        <f t="shared" si="7"/>
        <v>27640.389314721702</v>
      </c>
      <c r="H111" s="15">
        <f t="shared" si="8"/>
        <v>27640.389314721702</v>
      </c>
      <c r="I111" s="15">
        <f t="shared" si="9"/>
        <v>27640.389314721702</v>
      </c>
      <c r="J111" s="15">
        <v>0</v>
      </c>
      <c r="K111" s="15">
        <v>0</v>
      </c>
      <c r="L111" s="15">
        <v>0</v>
      </c>
      <c r="M111" s="15">
        <v>0</v>
      </c>
      <c r="N111" s="20">
        <v>0</v>
      </c>
    </row>
    <row r="112" spans="1:14" ht="13" x14ac:dyDescent="0.3">
      <c r="A112" s="5" t="s">
        <v>65</v>
      </c>
      <c r="B112" s="6" t="s">
        <v>33</v>
      </c>
      <c r="C112" s="7" t="s">
        <v>23</v>
      </c>
      <c r="D112" s="48">
        <v>1770</v>
      </c>
      <c r="E112" s="10">
        <f t="shared" si="5"/>
        <v>1.3</v>
      </c>
      <c r="F112" s="30">
        <f t="shared" si="6"/>
        <v>0.75223201607646595</v>
      </c>
      <c r="G112" s="19">
        <f t="shared" si="7"/>
        <v>1730.8858689919482</v>
      </c>
      <c r="H112" s="15">
        <f t="shared" si="8"/>
        <v>1730.8858689919482</v>
      </c>
      <c r="I112" s="15">
        <f t="shared" si="9"/>
        <v>1730.8858689919482</v>
      </c>
      <c r="J112" s="15">
        <v>0</v>
      </c>
      <c r="K112" s="15">
        <v>0</v>
      </c>
      <c r="L112" s="15">
        <v>0</v>
      </c>
      <c r="M112" s="15">
        <v>0</v>
      </c>
      <c r="N112" s="20">
        <v>0</v>
      </c>
    </row>
    <row r="113" spans="1:14" ht="13" x14ac:dyDescent="0.3">
      <c r="A113" s="5" t="s">
        <v>147</v>
      </c>
      <c r="B113" s="6" t="s">
        <v>119</v>
      </c>
      <c r="C113" s="7" t="s">
        <v>84</v>
      </c>
      <c r="D113" s="48">
        <v>2775</v>
      </c>
      <c r="E113" s="10">
        <f t="shared" si="5"/>
        <v>1.3</v>
      </c>
      <c r="F113" s="30">
        <f t="shared" si="6"/>
        <v>0.75223201607646595</v>
      </c>
      <c r="G113" s="19">
        <f t="shared" si="7"/>
        <v>2713.6769979958508</v>
      </c>
      <c r="H113" s="15">
        <f t="shared" si="8"/>
        <v>2713.6769979958508</v>
      </c>
      <c r="I113" s="15">
        <f t="shared" si="9"/>
        <v>2713.6769979958508</v>
      </c>
      <c r="J113" s="15">
        <v>0</v>
      </c>
      <c r="K113" s="15">
        <v>0</v>
      </c>
      <c r="L113" s="15">
        <v>0</v>
      </c>
      <c r="M113" s="15">
        <v>0</v>
      </c>
      <c r="N113" s="20">
        <v>0</v>
      </c>
    </row>
    <row r="114" spans="1:14" ht="13" x14ac:dyDescent="0.3">
      <c r="A114" s="5" t="s">
        <v>373</v>
      </c>
      <c r="B114" s="6" t="s">
        <v>30</v>
      </c>
      <c r="C114" s="7" t="s">
        <v>31</v>
      </c>
      <c r="D114" s="48">
        <v>25430</v>
      </c>
      <c r="E114" s="10">
        <f t="shared" si="5"/>
        <v>1.3</v>
      </c>
      <c r="F114" s="30">
        <f t="shared" si="6"/>
        <v>0.75223201607646595</v>
      </c>
      <c r="G114" s="19">
        <f t="shared" si="7"/>
        <v>24868.038219471888</v>
      </c>
      <c r="H114" s="15">
        <f t="shared" si="8"/>
        <v>24868.038219471888</v>
      </c>
      <c r="I114" s="15">
        <f t="shared" si="9"/>
        <v>24868.038219471888</v>
      </c>
      <c r="J114" s="15">
        <v>0</v>
      </c>
      <c r="K114" s="15">
        <v>0</v>
      </c>
      <c r="L114" s="15">
        <v>0</v>
      </c>
      <c r="M114" s="15">
        <v>0</v>
      </c>
      <c r="N114" s="20">
        <v>0</v>
      </c>
    </row>
    <row r="115" spans="1:14" ht="13" x14ac:dyDescent="0.3">
      <c r="A115" s="5" t="s">
        <v>370</v>
      </c>
      <c r="B115" s="6" t="s">
        <v>64</v>
      </c>
      <c r="C115" s="7" t="s">
        <v>31</v>
      </c>
      <c r="D115" s="48">
        <v>23625</v>
      </c>
      <c r="E115" s="10">
        <f t="shared" si="5"/>
        <v>1.3</v>
      </c>
      <c r="F115" s="30">
        <f t="shared" si="6"/>
        <v>0.75223201607646595</v>
      </c>
      <c r="G115" s="19">
        <f t="shared" si="7"/>
        <v>23102.925793748462</v>
      </c>
      <c r="H115" s="15">
        <f t="shared" si="8"/>
        <v>23102.925793748462</v>
      </c>
      <c r="I115" s="15">
        <f t="shared" si="9"/>
        <v>23102.925793748462</v>
      </c>
      <c r="J115" s="15">
        <v>0</v>
      </c>
      <c r="K115" s="15">
        <v>0</v>
      </c>
      <c r="L115" s="15">
        <v>0</v>
      </c>
      <c r="M115" s="15">
        <v>0</v>
      </c>
      <c r="N115" s="20">
        <v>0</v>
      </c>
    </row>
    <row r="116" spans="1:14" ht="13" x14ac:dyDescent="0.3">
      <c r="A116" s="5" t="s">
        <v>200</v>
      </c>
      <c r="B116" s="6" t="s">
        <v>16</v>
      </c>
      <c r="C116" s="7" t="s">
        <v>17</v>
      </c>
      <c r="D116" s="48">
        <v>3695</v>
      </c>
      <c r="E116" s="10">
        <f t="shared" si="5"/>
        <v>1.3</v>
      </c>
      <c r="F116" s="30">
        <f t="shared" si="6"/>
        <v>0.75223201607646595</v>
      </c>
      <c r="G116" s="19">
        <f t="shared" si="7"/>
        <v>3613.3464892233042</v>
      </c>
      <c r="H116" s="15">
        <f t="shared" si="8"/>
        <v>3613.3464892233042</v>
      </c>
      <c r="I116" s="15">
        <f t="shared" si="9"/>
        <v>3613.3464892233042</v>
      </c>
      <c r="J116" s="15">
        <v>0</v>
      </c>
      <c r="K116" s="15">
        <v>0</v>
      </c>
      <c r="L116" s="15">
        <v>0</v>
      </c>
      <c r="M116" s="15">
        <v>0</v>
      </c>
      <c r="N116" s="20">
        <v>0</v>
      </c>
    </row>
    <row r="117" spans="1:14" ht="13" x14ac:dyDescent="0.3">
      <c r="A117" s="5" t="s">
        <v>319</v>
      </c>
      <c r="B117" s="6" t="s">
        <v>83</v>
      </c>
      <c r="C117" s="7" t="s">
        <v>84</v>
      </c>
      <c r="D117" s="48">
        <v>6690</v>
      </c>
      <c r="E117" s="10">
        <f t="shared" si="5"/>
        <v>1.3</v>
      </c>
      <c r="F117" s="30">
        <f t="shared" si="6"/>
        <v>0.75223201607646595</v>
      </c>
      <c r="G117" s="19">
        <f t="shared" si="7"/>
        <v>6542.1618438170244</v>
      </c>
      <c r="H117" s="15">
        <f t="shared" si="8"/>
        <v>6542.1618438170244</v>
      </c>
      <c r="I117" s="15">
        <f t="shared" si="9"/>
        <v>6542.1618438170244</v>
      </c>
      <c r="J117" s="15">
        <v>0</v>
      </c>
      <c r="K117" s="15">
        <v>0</v>
      </c>
      <c r="L117" s="15">
        <v>0</v>
      </c>
      <c r="M117" s="15">
        <v>0</v>
      </c>
      <c r="N117" s="20">
        <v>0</v>
      </c>
    </row>
    <row r="118" spans="1:14" ht="13" x14ac:dyDescent="0.3">
      <c r="A118" s="5" t="s">
        <v>291</v>
      </c>
      <c r="B118" s="6" t="s">
        <v>52</v>
      </c>
      <c r="C118" s="7" t="s">
        <v>9</v>
      </c>
      <c r="D118" s="48">
        <v>5890</v>
      </c>
      <c r="E118" s="10">
        <f t="shared" si="5"/>
        <v>1.3</v>
      </c>
      <c r="F118" s="30">
        <f t="shared" si="6"/>
        <v>0.75223201607646595</v>
      </c>
      <c r="G118" s="19">
        <f t="shared" si="7"/>
        <v>5759.8405470974994</v>
      </c>
      <c r="H118" s="15">
        <f t="shared" si="8"/>
        <v>5759.8405470974994</v>
      </c>
      <c r="I118" s="15">
        <f t="shared" si="9"/>
        <v>5759.8405470974994</v>
      </c>
      <c r="J118" s="15">
        <v>0</v>
      </c>
      <c r="K118" s="15">
        <v>0</v>
      </c>
      <c r="L118" s="15">
        <v>0</v>
      </c>
      <c r="M118" s="15">
        <v>0</v>
      </c>
      <c r="N118" s="20">
        <v>0</v>
      </c>
    </row>
    <row r="119" spans="1:14" ht="13" x14ac:dyDescent="0.3">
      <c r="A119" s="5" t="s">
        <v>90</v>
      </c>
      <c r="B119" s="6" t="s">
        <v>91</v>
      </c>
      <c r="C119" s="7" t="s">
        <v>26</v>
      </c>
      <c r="D119" s="48">
        <v>2235</v>
      </c>
      <c r="E119" s="10">
        <f t="shared" si="5"/>
        <v>1.3</v>
      </c>
      <c r="F119" s="30">
        <f t="shared" si="6"/>
        <v>0.75223201607646595</v>
      </c>
      <c r="G119" s="19">
        <f t="shared" si="7"/>
        <v>2185.6101227101717</v>
      </c>
      <c r="H119" s="15">
        <f t="shared" si="8"/>
        <v>2185.6101227101717</v>
      </c>
      <c r="I119" s="15">
        <f t="shared" si="9"/>
        <v>2185.6101227101717</v>
      </c>
      <c r="J119" s="15">
        <v>0</v>
      </c>
      <c r="K119" s="15">
        <v>0</v>
      </c>
      <c r="L119" s="15">
        <v>0</v>
      </c>
      <c r="M119" s="15">
        <v>0</v>
      </c>
      <c r="N119" s="20">
        <v>0</v>
      </c>
    </row>
    <row r="120" spans="1:14" ht="13" x14ac:dyDescent="0.3">
      <c r="A120" s="5" t="s">
        <v>71</v>
      </c>
      <c r="B120" s="6" t="s">
        <v>4</v>
      </c>
      <c r="C120" s="7" t="s">
        <v>5</v>
      </c>
      <c r="D120" s="48">
        <v>1855</v>
      </c>
      <c r="E120" s="10">
        <f t="shared" si="5"/>
        <v>1.3</v>
      </c>
      <c r="F120" s="30">
        <f t="shared" si="6"/>
        <v>0.75223201607646595</v>
      </c>
      <c r="G120" s="19">
        <f t="shared" si="7"/>
        <v>1814.0075067683977</v>
      </c>
      <c r="H120" s="15">
        <f t="shared" si="8"/>
        <v>1814.0075067683977</v>
      </c>
      <c r="I120" s="15">
        <f t="shared" si="9"/>
        <v>1814.0075067683977</v>
      </c>
      <c r="J120" s="15">
        <v>0</v>
      </c>
      <c r="K120" s="15">
        <v>0</v>
      </c>
      <c r="L120" s="15">
        <v>0</v>
      </c>
      <c r="M120" s="15">
        <v>0</v>
      </c>
      <c r="N120" s="20">
        <v>0</v>
      </c>
    </row>
    <row r="121" spans="1:14" ht="13" x14ac:dyDescent="0.3">
      <c r="A121" s="5" t="s">
        <v>51</v>
      </c>
      <c r="B121" s="6" t="s">
        <v>52</v>
      </c>
      <c r="C121" s="7" t="s">
        <v>9</v>
      </c>
      <c r="D121" s="48">
        <v>1410</v>
      </c>
      <c r="E121" s="10">
        <f t="shared" si="5"/>
        <v>1.3</v>
      </c>
      <c r="F121" s="30">
        <f t="shared" si="6"/>
        <v>0.75223201607646595</v>
      </c>
      <c r="G121" s="19">
        <f t="shared" si="7"/>
        <v>1378.8412854681621</v>
      </c>
      <c r="H121" s="15">
        <f t="shared" si="8"/>
        <v>1378.8412854681621</v>
      </c>
      <c r="I121" s="15">
        <f t="shared" si="9"/>
        <v>1378.8412854681621</v>
      </c>
      <c r="J121" s="15">
        <v>0</v>
      </c>
      <c r="K121" s="15">
        <v>0</v>
      </c>
      <c r="L121" s="15">
        <v>0</v>
      </c>
      <c r="M121" s="15">
        <v>0</v>
      </c>
      <c r="N121" s="20">
        <v>0</v>
      </c>
    </row>
    <row r="122" spans="1:14" ht="13" x14ac:dyDescent="0.3">
      <c r="A122" s="5" t="s">
        <v>249</v>
      </c>
      <c r="B122" s="6" t="s">
        <v>30</v>
      </c>
      <c r="C122" s="7" t="s">
        <v>31</v>
      </c>
      <c r="D122" s="48">
        <v>3835</v>
      </c>
      <c r="E122" s="10">
        <f t="shared" si="5"/>
        <v>1.3</v>
      </c>
      <c r="F122" s="30">
        <f t="shared" si="6"/>
        <v>0.75223201607646595</v>
      </c>
      <c r="G122" s="19">
        <f t="shared" si="7"/>
        <v>3750.2527161492208</v>
      </c>
      <c r="H122" s="15">
        <f t="shared" si="8"/>
        <v>3750.2527161492208</v>
      </c>
      <c r="I122" s="15">
        <f t="shared" si="9"/>
        <v>3750.2527161492208</v>
      </c>
      <c r="J122" s="15">
        <v>0</v>
      </c>
      <c r="K122" s="15">
        <v>0</v>
      </c>
      <c r="L122" s="15">
        <v>0</v>
      </c>
      <c r="M122" s="15">
        <v>0</v>
      </c>
      <c r="N122" s="20">
        <v>0</v>
      </c>
    </row>
    <row r="123" spans="1:14" ht="13" x14ac:dyDescent="0.3">
      <c r="A123" s="5" t="s">
        <v>183</v>
      </c>
      <c r="B123" s="6" t="s">
        <v>30</v>
      </c>
      <c r="C123" s="7" t="s">
        <v>31</v>
      </c>
      <c r="D123" s="48">
        <v>4410</v>
      </c>
      <c r="E123" s="10">
        <f t="shared" si="5"/>
        <v>1.3</v>
      </c>
      <c r="F123" s="30">
        <f t="shared" si="6"/>
        <v>0.75223201607646595</v>
      </c>
      <c r="G123" s="19">
        <f t="shared" si="7"/>
        <v>4312.5461481663797</v>
      </c>
      <c r="H123" s="15">
        <f t="shared" si="8"/>
        <v>4312.5461481663797</v>
      </c>
      <c r="I123" s="15">
        <f t="shared" si="9"/>
        <v>4312.5461481663797</v>
      </c>
      <c r="J123" s="15">
        <v>0</v>
      </c>
      <c r="K123" s="15">
        <v>0</v>
      </c>
      <c r="L123" s="15">
        <v>0</v>
      </c>
      <c r="M123" s="15">
        <v>0</v>
      </c>
      <c r="N123" s="20">
        <v>0</v>
      </c>
    </row>
    <row r="124" spans="1:14" ht="13" x14ac:dyDescent="0.3">
      <c r="A124" s="5" t="s">
        <v>95</v>
      </c>
      <c r="B124" s="6" t="s">
        <v>52</v>
      </c>
      <c r="C124" s="7" t="s">
        <v>9</v>
      </c>
      <c r="D124" s="48">
        <v>2060</v>
      </c>
      <c r="E124" s="10">
        <f t="shared" si="5"/>
        <v>1.3</v>
      </c>
      <c r="F124" s="30">
        <f t="shared" si="6"/>
        <v>0.75223201607646595</v>
      </c>
      <c r="G124" s="19">
        <f t="shared" si="7"/>
        <v>2014.4773390527757</v>
      </c>
      <c r="H124" s="15">
        <f t="shared" si="8"/>
        <v>2014.4773390527757</v>
      </c>
      <c r="I124" s="15">
        <f t="shared" si="9"/>
        <v>2014.4773390527757</v>
      </c>
      <c r="J124" s="15">
        <v>0</v>
      </c>
      <c r="K124" s="15">
        <v>0</v>
      </c>
      <c r="L124" s="15">
        <v>0</v>
      </c>
      <c r="M124" s="15">
        <v>0</v>
      </c>
      <c r="N124" s="20">
        <v>0</v>
      </c>
    </row>
    <row r="125" spans="1:14" ht="13" x14ac:dyDescent="0.3">
      <c r="A125" s="5" t="s">
        <v>298</v>
      </c>
      <c r="B125" s="6" t="s">
        <v>4</v>
      </c>
      <c r="C125" s="7" t="s">
        <v>5</v>
      </c>
      <c r="D125" s="48">
        <v>6460</v>
      </c>
      <c r="E125" s="10">
        <f t="shared" si="5"/>
        <v>1.3</v>
      </c>
      <c r="F125" s="30">
        <f t="shared" si="6"/>
        <v>0.75223201607646595</v>
      </c>
      <c r="G125" s="19">
        <f t="shared" si="7"/>
        <v>6317.2444710101609</v>
      </c>
      <c r="H125" s="15">
        <f t="shared" si="8"/>
        <v>6317.2444710101609</v>
      </c>
      <c r="I125" s="15">
        <f t="shared" si="9"/>
        <v>6317.2444710101609</v>
      </c>
      <c r="J125" s="15">
        <v>0</v>
      </c>
      <c r="K125" s="15">
        <v>0</v>
      </c>
      <c r="L125" s="15">
        <v>0</v>
      </c>
      <c r="M125" s="15">
        <v>0</v>
      </c>
      <c r="N125" s="20">
        <v>0</v>
      </c>
    </row>
    <row r="126" spans="1:14" ht="13" x14ac:dyDescent="0.3">
      <c r="A126" s="5" t="s">
        <v>343</v>
      </c>
      <c r="B126" s="6" t="s">
        <v>33</v>
      </c>
      <c r="C126" s="7" t="s">
        <v>23</v>
      </c>
      <c r="D126" s="48">
        <v>7955</v>
      </c>
      <c r="E126" s="10">
        <f t="shared" si="5"/>
        <v>1.3</v>
      </c>
      <c r="F126" s="30">
        <f t="shared" si="6"/>
        <v>0.75223201607646595</v>
      </c>
      <c r="G126" s="19">
        <f t="shared" si="7"/>
        <v>7779.2073942547722</v>
      </c>
      <c r="H126" s="15">
        <f t="shared" si="8"/>
        <v>7779.2073942547722</v>
      </c>
      <c r="I126" s="15">
        <f t="shared" si="9"/>
        <v>7779.2073942547722</v>
      </c>
      <c r="J126" s="15">
        <v>0</v>
      </c>
      <c r="K126" s="15">
        <v>0</v>
      </c>
      <c r="L126" s="15">
        <v>0</v>
      </c>
      <c r="M126" s="15">
        <v>0</v>
      </c>
      <c r="N126" s="20">
        <v>0</v>
      </c>
    </row>
    <row r="127" spans="1:14" ht="13" x14ac:dyDescent="0.3">
      <c r="A127" s="5" t="s">
        <v>73</v>
      </c>
      <c r="B127" s="6" t="s">
        <v>57</v>
      </c>
      <c r="C127" s="7" t="s">
        <v>17</v>
      </c>
      <c r="D127" s="48">
        <v>2450</v>
      </c>
      <c r="E127" s="10">
        <f t="shared" si="5"/>
        <v>1.3</v>
      </c>
      <c r="F127" s="30">
        <f t="shared" si="6"/>
        <v>0.75223201607646595</v>
      </c>
      <c r="G127" s="19">
        <f t="shared" si="7"/>
        <v>2395.8589712035441</v>
      </c>
      <c r="H127" s="15">
        <f t="shared" si="8"/>
        <v>2395.8589712035441</v>
      </c>
      <c r="I127" s="15">
        <f t="shared" si="9"/>
        <v>2395.8589712035441</v>
      </c>
      <c r="J127" s="15">
        <v>0</v>
      </c>
      <c r="K127" s="15">
        <v>0</v>
      </c>
      <c r="L127" s="15">
        <v>0</v>
      </c>
      <c r="M127" s="15">
        <v>0</v>
      </c>
      <c r="N127" s="20">
        <v>0</v>
      </c>
    </row>
    <row r="128" spans="1:14" ht="13" x14ac:dyDescent="0.3">
      <c r="A128" s="5" t="s">
        <v>146</v>
      </c>
      <c r="B128" s="6" t="s">
        <v>47</v>
      </c>
      <c r="C128" s="7" t="s">
        <v>31</v>
      </c>
      <c r="D128" s="48">
        <v>3170</v>
      </c>
      <c r="E128" s="10">
        <f t="shared" si="5"/>
        <v>1.3</v>
      </c>
      <c r="F128" s="30">
        <f t="shared" si="6"/>
        <v>0.75223201607646595</v>
      </c>
      <c r="G128" s="19">
        <f t="shared" si="7"/>
        <v>3099.9481382511162</v>
      </c>
      <c r="H128" s="15">
        <f t="shared" si="8"/>
        <v>3099.9481382511162</v>
      </c>
      <c r="I128" s="15">
        <f t="shared" si="9"/>
        <v>3099.9481382511162</v>
      </c>
      <c r="J128" s="15">
        <v>0</v>
      </c>
      <c r="K128" s="15">
        <v>0</v>
      </c>
      <c r="L128" s="15">
        <v>0</v>
      </c>
      <c r="M128" s="15">
        <v>0</v>
      </c>
      <c r="N128" s="20">
        <v>0</v>
      </c>
    </row>
    <row r="129" spans="1:14" ht="13" x14ac:dyDescent="0.3">
      <c r="A129" s="5" t="s">
        <v>234</v>
      </c>
      <c r="B129" s="6" t="s">
        <v>119</v>
      </c>
      <c r="C129" s="7" t="s">
        <v>84</v>
      </c>
      <c r="D129" s="48">
        <v>3615</v>
      </c>
      <c r="E129" s="10">
        <f t="shared" si="5"/>
        <v>1.3</v>
      </c>
      <c r="F129" s="30">
        <f t="shared" si="6"/>
        <v>0.75223201607646595</v>
      </c>
      <c r="G129" s="19">
        <f t="shared" si="7"/>
        <v>3535.1143595513518</v>
      </c>
      <c r="H129" s="15">
        <f t="shared" si="8"/>
        <v>3535.1143595513518</v>
      </c>
      <c r="I129" s="15">
        <f t="shared" si="9"/>
        <v>3535.1143595513518</v>
      </c>
      <c r="J129" s="15">
        <v>0</v>
      </c>
      <c r="K129" s="15">
        <v>0</v>
      </c>
      <c r="L129" s="15">
        <v>0</v>
      </c>
      <c r="M129" s="15">
        <v>0</v>
      </c>
      <c r="N129" s="20">
        <v>0</v>
      </c>
    </row>
    <row r="130" spans="1:14" ht="13" x14ac:dyDescent="0.3">
      <c r="A130" s="5" t="s">
        <v>352</v>
      </c>
      <c r="B130" s="6" t="s">
        <v>57</v>
      </c>
      <c r="C130" s="7" t="s">
        <v>17</v>
      </c>
      <c r="D130" s="48">
        <v>9865</v>
      </c>
      <c r="E130" s="10">
        <f t="shared" ref="E130:E193" si="10">$E$1</f>
        <v>1.3</v>
      </c>
      <c r="F130" s="30">
        <f t="shared" ref="F130:F193" si="11">$F$2</f>
        <v>0.75223201607646595</v>
      </c>
      <c r="G130" s="19">
        <f t="shared" ref="G130:G193" si="12">SUM(D130*E130*F130)</f>
        <v>9646.9994901726368</v>
      </c>
      <c r="H130" s="15">
        <f t="shared" ref="H130:H193" si="13">G130</f>
        <v>9646.9994901726368</v>
      </c>
      <c r="I130" s="15">
        <f t="shared" ref="I130:I193" si="14">G130</f>
        <v>9646.9994901726368</v>
      </c>
      <c r="J130" s="15">
        <v>0</v>
      </c>
      <c r="K130" s="15">
        <v>0</v>
      </c>
      <c r="L130" s="15">
        <v>0</v>
      </c>
      <c r="M130" s="15">
        <v>0</v>
      </c>
      <c r="N130" s="20">
        <v>0</v>
      </c>
    </row>
    <row r="131" spans="1:14" ht="13" x14ac:dyDescent="0.3">
      <c r="A131" s="5" t="s">
        <v>207</v>
      </c>
      <c r="B131" s="6" t="s">
        <v>91</v>
      </c>
      <c r="C131" s="7" t="s">
        <v>26</v>
      </c>
      <c r="D131" s="48">
        <v>3265</v>
      </c>
      <c r="E131" s="10">
        <f t="shared" si="10"/>
        <v>1.3</v>
      </c>
      <c r="F131" s="30">
        <f t="shared" si="11"/>
        <v>0.75223201607646595</v>
      </c>
      <c r="G131" s="19">
        <f t="shared" si="12"/>
        <v>3192.8487922365598</v>
      </c>
      <c r="H131" s="15">
        <f t="shared" si="13"/>
        <v>3192.8487922365598</v>
      </c>
      <c r="I131" s="15">
        <f t="shared" si="14"/>
        <v>3192.8487922365598</v>
      </c>
      <c r="J131" s="15">
        <v>0</v>
      </c>
      <c r="K131" s="15">
        <v>0</v>
      </c>
      <c r="L131" s="15">
        <v>0</v>
      </c>
      <c r="M131" s="15">
        <v>0</v>
      </c>
      <c r="N131" s="20">
        <v>0</v>
      </c>
    </row>
    <row r="132" spans="1:14" ht="13" x14ac:dyDescent="0.3">
      <c r="A132" s="5" t="s">
        <v>339</v>
      </c>
      <c r="B132" s="6" t="s">
        <v>119</v>
      </c>
      <c r="C132" s="7" t="s">
        <v>84</v>
      </c>
      <c r="D132" s="48">
        <v>9250</v>
      </c>
      <c r="E132" s="10">
        <f t="shared" si="10"/>
        <v>1.3</v>
      </c>
      <c r="F132" s="30">
        <f t="shared" si="11"/>
        <v>0.75223201607646595</v>
      </c>
      <c r="G132" s="19">
        <f t="shared" si="12"/>
        <v>9045.5899933195033</v>
      </c>
      <c r="H132" s="15">
        <f t="shared" si="13"/>
        <v>9045.5899933195033</v>
      </c>
      <c r="I132" s="15">
        <f t="shared" si="14"/>
        <v>9045.5899933195033</v>
      </c>
      <c r="J132" s="15">
        <v>0</v>
      </c>
      <c r="K132" s="15">
        <v>0</v>
      </c>
      <c r="L132" s="15">
        <v>0</v>
      </c>
      <c r="M132" s="15">
        <v>0</v>
      </c>
      <c r="N132" s="20">
        <v>0</v>
      </c>
    </row>
    <row r="133" spans="1:14" ht="13" x14ac:dyDescent="0.3">
      <c r="A133" s="5" t="s">
        <v>286</v>
      </c>
      <c r="B133" s="6" t="s">
        <v>49</v>
      </c>
      <c r="C133" s="7" t="s">
        <v>50</v>
      </c>
      <c r="D133" s="48">
        <v>5145</v>
      </c>
      <c r="E133" s="10">
        <f t="shared" si="10"/>
        <v>1.3</v>
      </c>
      <c r="F133" s="30">
        <f t="shared" si="11"/>
        <v>0.75223201607646595</v>
      </c>
      <c r="G133" s="19">
        <f t="shared" si="12"/>
        <v>5031.3038395274425</v>
      </c>
      <c r="H133" s="15">
        <f t="shared" si="13"/>
        <v>5031.3038395274425</v>
      </c>
      <c r="I133" s="15">
        <f t="shared" si="14"/>
        <v>5031.3038395274425</v>
      </c>
      <c r="J133" s="15">
        <v>0</v>
      </c>
      <c r="K133" s="15">
        <v>0</v>
      </c>
      <c r="L133" s="15">
        <v>0</v>
      </c>
      <c r="M133" s="15">
        <v>0</v>
      </c>
      <c r="N133" s="20">
        <v>0</v>
      </c>
    </row>
    <row r="134" spans="1:14" ht="13" x14ac:dyDescent="0.3">
      <c r="A134" s="5" t="s">
        <v>76</v>
      </c>
      <c r="B134" s="6" t="s">
        <v>77</v>
      </c>
      <c r="C134" s="7" t="s">
        <v>9</v>
      </c>
      <c r="D134" s="48">
        <v>2120</v>
      </c>
      <c r="E134" s="10">
        <f t="shared" si="10"/>
        <v>1.3</v>
      </c>
      <c r="F134" s="30">
        <f t="shared" si="11"/>
        <v>0.75223201607646595</v>
      </c>
      <c r="G134" s="19">
        <f t="shared" si="12"/>
        <v>2073.1514363067404</v>
      </c>
      <c r="H134" s="15">
        <f t="shared" si="13"/>
        <v>2073.1514363067404</v>
      </c>
      <c r="I134" s="15">
        <f t="shared" si="14"/>
        <v>2073.1514363067404</v>
      </c>
      <c r="J134" s="15">
        <v>0</v>
      </c>
      <c r="K134" s="15">
        <v>0</v>
      </c>
      <c r="L134" s="15">
        <v>0</v>
      </c>
      <c r="M134" s="15">
        <v>0</v>
      </c>
      <c r="N134" s="20">
        <v>0</v>
      </c>
    </row>
    <row r="135" spans="1:14" ht="13" x14ac:dyDescent="0.3">
      <c r="A135" s="5" t="s">
        <v>273</v>
      </c>
      <c r="B135" s="6" t="s">
        <v>16</v>
      </c>
      <c r="C135" s="7" t="s">
        <v>17</v>
      </c>
      <c r="D135" s="48">
        <v>6165</v>
      </c>
      <c r="E135" s="10">
        <f t="shared" si="10"/>
        <v>1.3</v>
      </c>
      <c r="F135" s="30">
        <f t="shared" si="11"/>
        <v>0.75223201607646595</v>
      </c>
      <c r="G135" s="19">
        <f t="shared" si="12"/>
        <v>6028.763492844836</v>
      </c>
      <c r="H135" s="15">
        <f t="shared" si="13"/>
        <v>6028.763492844836</v>
      </c>
      <c r="I135" s="15">
        <f t="shared" si="14"/>
        <v>6028.763492844836</v>
      </c>
      <c r="J135" s="15">
        <v>0</v>
      </c>
      <c r="K135" s="15">
        <v>0</v>
      </c>
      <c r="L135" s="15">
        <v>0</v>
      </c>
      <c r="M135" s="15">
        <v>0</v>
      </c>
      <c r="N135" s="20">
        <v>0</v>
      </c>
    </row>
    <row r="136" spans="1:14" ht="13" x14ac:dyDescent="0.3">
      <c r="A136" s="5" t="s">
        <v>126</v>
      </c>
      <c r="B136" s="6" t="s">
        <v>25</v>
      </c>
      <c r="C136" s="7" t="s">
        <v>26</v>
      </c>
      <c r="D136" s="48">
        <v>2710</v>
      </c>
      <c r="E136" s="10">
        <f t="shared" si="10"/>
        <v>1.3</v>
      </c>
      <c r="F136" s="30">
        <f t="shared" si="11"/>
        <v>0.75223201607646595</v>
      </c>
      <c r="G136" s="19">
        <f t="shared" si="12"/>
        <v>2650.1133926373896</v>
      </c>
      <c r="H136" s="15">
        <f t="shared" si="13"/>
        <v>2650.1133926373896</v>
      </c>
      <c r="I136" s="15">
        <f t="shared" si="14"/>
        <v>2650.1133926373896</v>
      </c>
      <c r="J136" s="15">
        <v>0</v>
      </c>
      <c r="K136" s="15">
        <v>0</v>
      </c>
      <c r="L136" s="15">
        <v>0</v>
      </c>
      <c r="M136" s="15">
        <v>0</v>
      </c>
      <c r="N136" s="20">
        <v>0</v>
      </c>
    </row>
    <row r="137" spans="1:14" ht="13" x14ac:dyDescent="0.3">
      <c r="A137" s="5" t="s">
        <v>70</v>
      </c>
      <c r="B137" s="6" t="s">
        <v>16</v>
      </c>
      <c r="C137" s="7" t="s">
        <v>17</v>
      </c>
      <c r="D137" s="48">
        <v>2360</v>
      </c>
      <c r="E137" s="10">
        <f t="shared" si="10"/>
        <v>1.3</v>
      </c>
      <c r="F137" s="30">
        <f t="shared" si="11"/>
        <v>0.75223201607646595</v>
      </c>
      <c r="G137" s="19">
        <f t="shared" si="12"/>
        <v>2307.8478253225976</v>
      </c>
      <c r="H137" s="15">
        <f t="shared" si="13"/>
        <v>2307.8478253225976</v>
      </c>
      <c r="I137" s="15">
        <f t="shared" si="14"/>
        <v>2307.8478253225976</v>
      </c>
      <c r="J137" s="15">
        <v>0</v>
      </c>
      <c r="K137" s="15">
        <v>0</v>
      </c>
      <c r="L137" s="15">
        <v>0</v>
      </c>
      <c r="M137" s="15">
        <v>0</v>
      </c>
      <c r="N137" s="20">
        <v>0</v>
      </c>
    </row>
    <row r="138" spans="1:14" ht="13" x14ac:dyDescent="0.3">
      <c r="A138" s="5" t="s">
        <v>348</v>
      </c>
      <c r="B138" s="6" t="s">
        <v>43</v>
      </c>
      <c r="C138" s="7" t="s">
        <v>31</v>
      </c>
      <c r="D138" s="48">
        <v>14620</v>
      </c>
      <c r="E138" s="10">
        <f t="shared" si="10"/>
        <v>1.3</v>
      </c>
      <c r="F138" s="30">
        <f t="shared" si="11"/>
        <v>0.75223201607646595</v>
      </c>
      <c r="G138" s="19">
        <f t="shared" si="12"/>
        <v>14296.921697549311</v>
      </c>
      <c r="H138" s="15">
        <f t="shared" si="13"/>
        <v>14296.921697549311</v>
      </c>
      <c r="I138" s="15">
        <f t="shared" si="14"/>
        <v>14296.921697549311</v>
      </c>
      <c r="J138" s="15">
        <v>0</v>
      </c>
      <c r="K138" s="15">
        <v>0</v>
      </c>
      <c r="L138" s="15">
        <v>0</v>
      </c>
      <c r="M138" s="15">
        <v>0</v>
      </c>
      <c r="N138" s="20">
        <v>0</v>
      </c>
    </row>
    <row r="139" spans="1:14" ht="13" x14ac:dyDescent="0.3">
      <c r="A139" s="5" t="s">
        <v>344</v>
      </c>
      <c r="B139" s="6" t="s">
        <v>91</v>
      </c>
      <c r="C139" s="7" t="s">
        <v>26</v>
      </c>
      <c r="D139" s="48">
        <v>10850</v>
      </c>
      <c r="E139" s="10">
        <f t="shared" si="10"/>
        <v>1.3</v>
      </c>
      <c r="F139" s="30">
        <f t="shared" si="11"/>
        <v>0.75223201607646595</v>
      </c>
      <c r="G139" s="19">
        <f t="shared" si="12"/>
        <v>10610.232586758551</v>
      </c>
      <c r="H139" s="15">
        <f t="shared" si="13"/>
        <v>10610.232586758551</v>
      </c>
      <c r="I139" s="15">
        <f t="shared" si="14"/>
        <v>10610.232586758551</v>
      </c>
      <c r="J139" s="15">
        <v>0</v>
      </c>
      <c r="K139" s="15">
        <v>0</v>
      </c>
      <c r="L139" s="15">
        <v>0</v>
      </c>
      <c r="M139" s="15">
        <v>0</v>
      </c>
      <c r="N139" s="20">
        <v>0</v>
      </c>
    </row>
    <row r="140" spans="1:14" ht="13" x14ac:dyDescent="0.3">
      <c r="A140" s="5" t="s">
        <v>231</v>
      </c>
      <c r="B140" s="6" t="s">
        <v>119</v>
      </c>
      <c r="C140" s="7" t="s">
        <v>84</v>
      </c>
      <c r="D140" s="48">
        <v>4740</v>
      </c>
      <c r="E140" s="10">
        <f t="shared" si="10"/>
        <v>1.3</v>
      </c>
      <c r="F140" s="30">
        <f t="shared" si="11"/>
        <v>0.75223201607646595</v>
      </c>
      <c r="G140" s="19">
        <f t="shared" si="12"/>
        <v>4635.2536830631834</v>
      </c>
      <c r="H140" s="15">
        <f t="shared" si="13"/>
        <v>4635.2536830631834</v>
      </c>
      <c r="I140" s="15">
        <f t="shared" si="14"/>
        <v>4635.2536830631834</v>
      </c>
      <c r="J140" s="15">
        <v>0</v>
      </c>
      <c r="K140" s="15">
        <v>0</v>
      </c>
      <c r="L140" s="15">
        <v>0</v>
      </c>
      <c r="M140" s="15">
        <v>0</v>
      </c>
      <c r="N140" s="20">
        <v>0</v>
      </c>
    </row>
    <row r="141" spans="1:14" ht="13" x14ac:dyDescent="0.3">
      <c r="A141" s="5" t="s">
        <v>289</v>
      </c>
      <c r="B141" s="6" t="s">
        <v>47</v>
      </c>
      <c r="C141" s="7" t="s">
        <v>31</v>
      </c>
      <c r="D141" s="48">
        <v>6505</v>
      </c>
      <c r="E141" s="10">
        <f t="shared" si="10"/>
        <v>1.3</v>
      </c>
      <c r="F141" s="30">
        <f t="shared" si="11"/>
        <v>0.75223201607646595</v>
      </c>
      <c r="G141" s="19">
        <f t="shared" si="12"/>
        <v>6361.2500439506339</v>
      </c>
      <c r="H141" s="15">
        <f t="shared" si="13"/>
        <v>6361.2500439506339</v>
      </c>
      <c r="I141" s="15">
        <f t="shared" si="14"/>
        <v>6361.2500439506339</v>
      </c>
      <c r="J141" s="15">
        <v>0</v>
      </c>
      <c r="K141" s="15">
        <v>0</v>
      </c>
      <c r="L141" s="15">
        <v>0</v>
      </c>
      <c r="M141" s="15">
        <v>0</v>
      </c>
      <c r="N141" s="20">
        <v>0</v>
      </c>
    </row>
    <row r="142" spans="1:14" ht="13" x14ac:dyDescent="0.3">
      <c r="A142" s="5" t="s">
        <v>305</v>
      </c>
      <c r="B142" s="6" t="s">
        <v>106</v>
      </c>
      <c r="C142" s="7" t="s">
        <v>107</v>
      </c>
      <c r="D142" s="48">
        <v>5635</v>
      </c>
      <c r="E142" s="10">
        <f t="shared" si="10"/>
        <v>1.3</v>
      </c>
      <c r="F142" s="30">
        <f t="shared" si="11"/>
        <v>0.75223201607646595</v>
      </c>
      <c r="G142" s="19">
        <f t="shared" si="12"/>
        <v>5510.4756337681511</v>
      </c>
      <c r="H142" s="15">
        <f t="shared" si="13"/>
        <v>5510.4756337681511</v>
      </c>
      <c r="I142" s="15">
        <f t="shared" si="14"/>
        <v>5510.4756337681511</v>
      </c>
      <c r="J142" s="15">
        <v>0</v>
      </c>
      <c r="K142" s="15">
        <v>0</v>
      </c>
      <c r="L142" s="15">
        <v>0</v>
      </c>
      <c r="M142" s="15">
        <v>0</v>
      </c>
      <c r="N142" s="20">
        <v>0</v>
      </c>
    </row>
    <row r="143" spans="1:14" ht="13" x14ac:dyDescent="0.3">
      <c r="A143" s="5" t="s">
        <v>332</v>
      </c>
      <c r="B143" s="6" t="s">
        <v>47</v>
      </c>
      <c r="C143" s="7" t="s">
        <v>31</v>
      </c>
      <c r="D143" s="48">
        <v>8735</v>
      </c>
      <c r="E143" s="10">
        <f t="shared" si="10"/>
        <v>1.3</v>
      </c>
      <c r="F143" s="30">
        <f t="shared" si="11"/>
        <v>0.75223201607646595</v>
      </c>
      <c r="G143" s="19">
        <f t="shared" si="12"/>
        <v>8541.970658556309</v>
      </c>
      <c r="H143" s="15">
        <f t="shared" si="13"/>
        <v>8541.970658556309</v>
      </c>
      <c r="I143" s="15">
        <f t="shared" si="14"/>
        <v>8541.970658556309</v>
      </c>
      <c r="J143" s="15">
        <v>0</v>
      </c>
      <c r="K143" s="15">
        <v>0</v>
      </c>
      <c r="L143" s="15">
        <v>0</v>
      </c>
      <c r="M143" s="15">
        <v>0</v>
      </c>
      <c r="N143" s="20">
        <v>0</v>
      </c>
    </row>
    <row r="144" spans="1:14" ht="13" x14ac:dyDescent="0.3">
      <c r="A144" s="5" t="s">
        <v>258</v>
      </c>
      <c r="B144" s="6" t="s">
        <v>22</v>
      </c>
      <c r="C144" s="7" t="s">
        <v>23</v>
      </c>
      <c r="D144" s="48">
        <v>4960</v>
      </c>
      <c r="E144" s="10">
        <f t="shared" si="10"/>
        <v>1.3</v>
      </c>
      <c r="F144" s="30">
        <f t="shared" si="11"/>
        <v>0.75223201607646595</v>
      </c>
      <c r="G144" s="19">
        <f t="shared" si="12"/>
        <v>4850.3920396610529</v>
      </c>
      <c r="H144" s="15">
        <f t="shared" si="13"/>
        <v>4850.3920396610529</v>
      </c>
      <c r="I144" s="15">
        <f t="shared" si="14"/>
        <v>4850.3920396610529</v>
      </c>
      <c r="J144" s="15">
        <v>0</v>
      </c>
      <c r="K144" s="15">
        <v>0</v>
      </c>
      <c r="L144" s="15">
        <v>0</v>
      </c>
      <c r="M144" s="15">
        <v>0</v>
      </c>
      <c r="N144" s="20">
        <v>0</v>
      </c>
    </row>
    <row r="145" spans="1:14" ht="13" x14ac:dyDescent="0.3">
      <c r="A145" s="5" t="s">
        <v>296</v>
      </c>
      <c r="B145" s="6" t="s">
        <v>28</v>
      </c>
      <c r="C145" s="7" t="s">
        <v>14</v>
      </c>
      <c r="D145" s="48">
        <v>6520</v>
      </c>
      <c r="E145" s="10">
        <f t="shared" si="10"/>
        <v>1.3</v>
      </c>
      <c r="F145" s="30">
        <f t="shared" si="11"/>
        <v>0.75223201607646595</v>
      </c>
      <c r="G145" s="19">
        <f t="shared" si="12"/>
        <v>6375.9185682641255</v>
      </c>
      <c r="H145" s="15">
        <f t="shared" si="13"/>
        <v>6375.9185682641255</v>
      </c>
      <c r="I145" s="15">
        <f t="shared" si="14"/>
        <v>6375.9185682641255</v>
      </c>
      <c r="J145" s="15">
        <v>0</v>
      </c>
      <c r="K145" s="15">
        <v>0</v>
      </c>
      <c r="L145" s="15">
        <v>0</v>
      </c>
      <c r="M145" s="15">
        <v>0</v>
      </c>
      <c r="N145" s="20">
        <v>0</v>
      </c>
    </row>
    <row r="146" spans="1:14" ht="13" x14ac:dyDescent="0.3">
      <c r="A146" s="5" t="s">
        <v>253</v>
      </c>
      <c r="B146" s="6" t="s">
        <v>43</v>
      </c>
      <c r="C146" s="7" t="s">
        <v>31</v>
      </c>
      <c r="D146" s="48">
        <v>5645</v>
      </c>
      <c r="E146" s="10">
        <f t="shared" si="10"/>
        <v>1.3</v>
      </c>
      <c r="F146" s="30">
        <f t="shared" si="11"/>
        <v>0.75223201607646595</v>
      </c>
      <c r="G146" s="19">
        <f t="shared" si="12"/>
        <v>5520.2546499771452</v>
      </c>
      <c r="H146" s="15">
        <f t="shared" si="13"/>
        <v>5520.2546499771452</v>
      </c>
      <c r="I146" s="15">
        <f t="shared" si="14"/>
        <v>5520.2546499771452</v>
      </c>
      <c r="J146" s="15">
        <v>0</v>
      </c>
      <c r="K146" s="15">
        <v>0</v>
      </c>
      <c r="L146" s="15">
        <v>0</v>
      </c>
      <c r="M146" s="15">
        <v>0</v>
      </c>
      <c r="N146" s="20">
        <v>0</v>
      </c>
    </row>
    <row r="147" spans="1:14" ht="13" x14ac:dyDescent="0.3">
      <c r="A147" s="5" t="s">
        <v>184</v>
      </c>
      <c r="B147" s="6" t="s">
        <v>19</v>
      </c>
      <c r="C147" s="7" t="s">
        <v>20</v>
      </c>
      <c r="D147" s="48">
        <v>2870</v>
      </c>
      <c r="E147" s="10">
        <f t="shared" si="10"/>
        <v>1.3</v>
      </c>
      <c r="F147" s="30">
        <f t="shared" si="11"/>
        <v>0.75223201607646595</v>
      </c>
      <c r="G147" s="19">
        <f t="shared" si="12"/>
        <v>2806.5776519812944</v>
      </c>
      <c r="H147" s="15">
        <f t="shared" si="13"/>
        <v>2806.5776519812944</v>
      </c>
      <c r="I147" s="15">
        <f t="shared" si="14"/>
        <v>2806.5776519812944</v>
      </c>
      <c r="J147" s="15">
        <v>0</v>
      </c>
      <c r="K147" s="15">
        <v>0</v>
      </c>
      <c r="L147" s="15">
        <v>0</v>
      </c>
      <c r="M147" s="15">
        <v>0</v>
      </c>
      <c r="N147" s="20">
        <v>0</v>
      </c>
    </row>
    <row r="148" spans="1:14" ht="13" x14ac:dyDescent="0.3">
      <c r="A148" s="5" t="s">
        <v>225</v>
      </c>
      <c r="B148" s="6" t="s">
        <v>13</v>
      </c>
      <c r="C148" s="7" t="s">
        <v>14</v>
      </c>
      <c r="D148" s="48">
        <v>4035</v>
      </c>
      <c r="E148" s="10">
        <f t="shared" si="10"/>
        <v>1.3</v>
      </c>
      <c r="F148" s="30">
        <f t="shared" si="11"/>
        <v>0.75223201607646595</v>
      </c>
      <c r="G148" s="19">
        <f t="shared" si="12"/>
        <v>3945.833040329102</v>
      </c>
      <c r="H148" s="15">
        <f t="shared" si="13"/>
        <v>3945.833040329102</v>
      </c>
      <c r="I148" s="15">
        <f t="shared" si="14"/>
        <v>3945.833040329102</v>
      </c>
      <c r="J148" s="15">
        <v>0</v>
      </c>
      <c r="K148" s="15">
        <v>0</v>
      </c>
      <c r="L148" s="15">
        <v>0</v>
      </c>
      <c r="M148" s="15">
        <v>0</v>
      </c>
      <c r="N148" s="20">
        <v>0</v>
      </c>
    </row>
    <row r="149" spans="1:14" ht="13" x14ac:dyDescent="0.3">
      <c r="A149" s="5" t="s">
        <v>182</v>
      </c>
      <c r="B149" s="6" t="s">
        <v>25</v>
      </c>
      <c r="C149" s="7" t="s">
        <v>26</v>
      </c>
      <c r="D149" s="48">
        <v>3800</v>
      </c>
      <c r="E149" s="10">
        <f t="shared" si="10"/>
        <v>1.3</v>
      </c>
      <c r="F149" s="30">
        <f t="shared" si="11"/>
        <v>0.75223201607646595</v>
      </c>
      <c r="G149" s="19">
        <f t="shared" si="12"/>
        <v>3716.0261594177418</v>
      </c>
      <c r="H149" s="15">
        <f t="shared" si="13"/>
        <v>3716.0261594177418</v>
      </c>
      <c r="I149" s="15">
        <f t="shared" si="14"/>
        <v>3716.0261594177418</v>
      </c>
      <c r="J149" s="15">
        <v>0</v>
      </c>
      <c r="K149" s="15">
        <v>0</v>
      </c>
      <c r="L149" s="15">
        <v>0</v>
      </c>
      <c r="M149" s="15">
        <v>0</v>
      </c>
      <c r="N149" s="20">
        <v>0</v>
      </c>
    </row>
    <row r="150" spans="1:14" ht="13" x14ac:dyDescent="0.3">
      <c r="A150" s="5" t="s">
        <v>303</v>
      </c>
      <c r="B150" s="6" t="s">
        <v>83</v>
      </c>
      <c r="C150" s="7" t="s">
        <v>84</v>
      </c>
      <c r="D150" s="48">
        <v>5860</v>
      </c>
      <c r="E150" s="10">
        <f t="shared" si="10"/>
        <v>1.3</v>
      </c>
      <c r="F150" s="30">
        <f t="shared" si="11"/>
        <v>0.75223201607646595</v>
      </c>
      <c r="G150" s="19">
        <f t="shared" si="12"/>
        <v>5730.503498470518</v>
      </c>
      <c r="H150" s="15">
        <f t="shared" si="13"/>
        <v>5730.503498470518</v>
      </c>
      <c r="I150" s="15">
        <f t="shared" si="14"/>
        <v>5730.503498470518</v>
      </c>
      <c r="J150" s="15">
        <v>0</v>
      </c>
      <c r="K150" s="15">
        <v>0</v>
      </c>
      <c r="L150" s="15">
        <v>0</v>
      </c>
      <c r="M150" s="15">
        <v>0</v>
      </c>
      <c r="N150" s="20">
        <v>0</v>
      </c>
    </row>
    <row r="151" spans="1:14" ht="13" x14ac:dyDescent="0.3">
      <c r="A151" s="5" t="s">
        <v>54</v>
      </c>
      <c r="B151" s="6" t="s">
        <v>19</v>
      </c>
      <c r="C151" s="7" t="s">
        <v>20</v>
      </c>
      <c r="D151" s="48">
        <v>1595</v>
      </c>
      <c r="E151" s="10">
        <f t="shared" si="10"/>
        <v>1.3</v>
      </c>
      <c r="F151" s="30">
        <f t="shared" si="11"/>
        <v>0.75223201607646595</v>
      </c>
      <c r="G151" s="19">
        <f t="shared" si="12"/>
        <v>1559.7530853345522</v>
      </c>
      <c r="H151" s="15">
        <f t="shared" si="13"/>
        <v>1559.7530853345522</v>
      </c>
      <c r="I151" s="15">
        <f t="shared" si="14"/>
        <v>1559.7530853345522</v>
      </c>
      <c r="J151" s="15">
        <v>0</v>
      </c>
      <c r="K151" s="15">
        <v>0</v>
      </c>
      <c r="L151" s="15">
        <v>0</v>
      </c>
      <c r="M151" s="15">
        <v>0</v>
      </c>
      <c r="N151" s="20">
        <v>0</v>
      </c>
    </row>
    <row r="152" spans="1:14" ht="13" x14ac:dyDescent="0.3">
      <c r="A152" s="5" t="s">
        <v>325</v>
      </c>
      <c r="B152" s="6" t="s">
        <v>25</v>
      </c>
      <c r="C152" s="7" t="s">
        <v>26</v>
      </c>
      <c r="D152" s="48">
        <v>6355</v>
      </c>
      <c r="E152" s="10">
        <f t="shared" si="10"/>
        <v>1.3</v>
      </c>
      <c r="F152" s="30">
        <f t="shared" si="11"/>
        <v>0.75223201607646595</v>
      </c>
      <c r="G152" s="19">
        <f t="shared" si="12"/>
        <v>6214.5648008157232</v>
      </c>
      <c r="H152" s="15">
        <f t="shared" si="13"/>
        <v>6214.5648008157232</v>
      </c>
      <c r="I152" s="15">
        <f t="shared" si="14"/>
        <v>6214.5648008157232</v>
      </c>
      <c r="J152" s="15">
        <v>0</v>
      </c>
      <c r="K152" s="15">
        <v>0</v>
      </c>
      <c r="L152" s="15">
        <v>0</v>
      </c>
      <c r="M152" s="15">
        <v>0</v>
      </c>
      <c r="N152" s="20">
        <v>0</v>
      </c>
    </row>
    <row r="153" spans="1:14" ht="13" x14ac:dyDescent="0.3">
      <c r="A153" s="5" t="s">
        <v>276</v>
      </c>
      <c r="B153" s="6" t="s">
        <v>33</v>
      </c>
      <c r="C153" s="7" t="s">
        <v>23</v>
      </c>
      <c r="D153" s="48">
        <v>3605</v>
      </c>
      <c r="E153" s="10">
        <f t="shared" si="10"/>
        <v>1.3</v>
      </c>
      <c r="F153" s="30">
        <f t="shared" si="11"/>
        <v>0.75223201607646595</v>
      </c>
      <c r="G153" s="19">
        <f t="shared" si="12"/>
        <v>3525.3353433423576</v>
      </c>
      <c r="H153" s="15">
        <f t="shared" si="13"/>
        <v>3525.3353433423576</v>
      </c>
      <c r="I153" s="15">
        <f t="shared" si="14"/>
        <v>3525.3353433423576</v>
      </c>
      <c r="J153" s="15">
        <v>0</v>
      </c>
      <c r="K153" s="15">
        <v>0</v>
      </c>
      <c r="L153" s="15">
        <v>0</v>
      </c>
      <c r="M153" s="15">
        <v>0</v>
      </c>
      <c r="N153" s="20">
        <v>0</v>
      </c>
    </row>
    <row r="154" spans="1:14" ht="13" x14ac:dyDescent="0.3">
      <c r="A154" s="5" t="s">
        <v>133</v>
      </c>
      <c r="B154" s="6" t="s">
        <v>47</v>
      </c>
      <c r="C154" s="7" t="s">
        <v>31</v>
      </c>
      <c r="D154" s="48">
        <v>3180</v>
      </c>
      <c r="E154" s="10">
        <f t="shared" si="10"/>
        <v>1.3</v>
      </c>
      <c r="F154" s="30">
        <f t="shared" si="11"/>
        <v>0.75223201607646595</v>
      </c>
      <c r="G154" s="19">
        <f t="shared" si="12"/>
        <v>3109.7271544601103</v>
      </c>
      <c r="H154" s="15">
        <f t="shared" si="13"/>
        <v>3109.7271544601103</v>
      </c>
      <c r="I154" s="15">
        <f t="shared" si="14"/>
        <v>3109.7271544601103</v>
      </c>
      <c r="J154" s="15">
        <v>0</v>
      </c>
      <c r="K154" s="15">
        <v>0</v>
      </c>
      <c r="L154" s="15">
        <v>0</v>
      </c>
      <c r="M154" s="15">
        <v>0</v>
      </c>
      <c r="N154" s="20">
        <v>0</v>
      </c>
    </row>
    <row r="155" spans="1:14" ht="13" x14ac:dyDescent="0.3">
      <c r="A155" s="5" t="s">
        <v>192</v>
      </c>
      <c r="B155" s="6" t="s">
        <v>67</v>
      </c>
      <c r="C155" s="7" t="s">
        <v>26</v>
      </c>
      <c r="D155" s="48">
        <v>2825</v>
      </c>
      <c r="E155" s="10">
        <f t="shared" si="10"/>
        <v>1.3</v>
      </c>
      <c r="F155" s="30">
        <f t="shared" si="11"/>
        <v>0.75223201607646595</v>
      </c>
      <c r="G155" s="19">
        <f t="shared" si="12"/>
        <v>2762.5720790408213</v>
      </c>
      <c r="H155" s="15">
        <f t="shared" si="13"/>
        <v>2762.5720790408213</v>
      </c>
      <c r="I155" s="15">
        <f t="shared" si="14"/>
        <v>2762.5720790408213</v>
      </c>
      <c r="J155" s="15">
        <v>0</v>
      </c>
      <c r="K155" s="15">
        <v>0</v>
      </c>
      <c r="L155" s="15">
        <v>0</v>
      </c>
      <c r="M155" s="15">
        <v>0</v>
      </c>
      <c r="N155" s="20">
        <v>0</v>
      </c>
    </row>
    <row r="156" spans="1:14" ht="13" x14ac:dyDescent="0.3">
      <c r="A156" s="5" t="s">
        <v>311</v>
      </c>
      <c r="B156" s="6" t="s">
        <v>202</v>
      </c>
      <c r="C156" s="7" t="s">
        <v>26</v>
      </c>
      <c r="D156" s="48">
        <v>7230</v>
      </c>
      <c r="E156" s="10">
        <f t="shared" si="10"/>
        <v>1.3</v>
      </c>
      <c r="F156" s="30">
        <f t="shared" si="11"/>
        <v>0.75223201607646595</v>
      </c>
      <c r="G156" s="19">
        <f t="shared" si="12"/>
        <v>7070.2287191027035</v>
      </c>
      <c r="H156" s="15">
        <f t="shared" si="13"/>
        <v>7070.2287191027035</v>
      </c>
      <c r="I156" s="15">
        <f t="shared" si="14"/>
        <v>7070.2287191027035</v>
      </c>
      <c r="J156" s="15">
        <v>0</v>
      </c>
      <c r="K156" s="15">
        <v>0</v>
      </c>
      <c r="L156" s="15">
        <v>0</v>
      </c>
      <c r="M156" s="15">
        <v>0</v>
      </c>
      <c r="N156" s="20">
        <v>0</v>
      </c>
    </row>
    <row r="157" spans="1:14" ht="13" x14ac:dyDescent="0.3">
      <c r="A157" s="5" t="s">
        <v>127</v>
      </c>
      <c r="B157" s="6" t="s">
        <v>57</v>
      </c>
      <c r="C157" s="7" t="s">
        <v>17</v>
      </c>
      <c r="D157" s="48">
        <v>2865</v>
      </c>
      <c r="E157" s="10">
        <f t="shared" si="10"/>
        <v>1.3</v>
      </c>
      <c r="F157" s="30">
        <f t="shared" si="11"/>
        <v>0.75223201607646595</v>
      </c>
      <c r="G157" s="19">
        <f t="shared" si="12"/>
        <v>2801.6881438767973</v>
      </c>
      <c r="H157" s="15">
        <f t="shared" si="13"/>
        <v>2801.6881438767973</v>
      </c>
      <c r="I157" s="15">
        <f t="shared" si="14"/>
        <v>2801.6881438767973</v>
      </c>
      <c r="J157" s="15">
        <v>0</v>
      </c>
      <c r="K157" s="15">
        <v>0</v>
      </c>
      <c r="L157" s="15">
        <v>0</v>
      </c>
      <c r="M157" s="15">
        <v>0</v>
      </c>
      <c r="N157" s="20">
        <v>0</v>
      </c>
    </row>
    <row r="158" spans="1:14" ht="13" x14ac:dyDescent="0.3">
      <c r="A158" s="5" t="s">
        <v>346</v>
      </c>
      <c r="B158" s="6" t="s">
        <v>40</v>
      </c>
      <c r="C158" s="8" t="s">
        <v>17</v>
      </c>
      <c r="D158" s="48">
        <v>10480</v>
      </c>
      <c r="E158" s="10">
        <f t="shared" si="10"/>
        <v>1.3</v>
      </c>
      <c r="F158" s="30">
        <f t="shared" si="11"/>
        <v>0.75223201607646595</v>
      </c>
      <c r="G158" s="19">
        <f t="shared" si="12"/>
        <v>10248.408987025772</v>
      </c>
      <c r="H158" s="15">
        <f t="shared" si="13"/>
        <v>10248.408987025772</v>
      </c>
      <c r="I158" s="15">
        <f t="shared" si="14"/>
        <v>10248.408987025772</v>
      </c>
      <c r="J158" s="15">
        <v>0</v>
      </c>
      <c r="K158" s="15">
        <v>0</v>
      </c>
      <c r="L158" s="15">
        <v>0</v>
      </c>
      <c r="M158" s="15">
        <v>0</v>
      </c>
      <c r="N158" s="20">
        <v>0</v>
      </c>
    </row>
    <row r="159" spans="1:14" ht="13" x14ac:dyDescent="0.3">
      <c r="A159" s="5" t="s">
        <v>242</v>
      </c>
      <c r="B159" s="6" t="s">
        <v>33</v>
      </c>
      <c r="C159" s="7" t="s">
        <v>23</v>
      </c>
      <c r="D159" s="48">
        <v>2765</v>
      </c>
      <c r="E159" s="10">
        <f t="shared" si="10"/>
        <v>1.3</v>
      </c>
      <c r="F159" s="30">
        <f t="shared" si="11"/>
        <v>0.75223201607646595</v>
      </c>
      <c r="G159" s="19">
        <f t="shared" si="12"/>
        <v>2703.8979817868567</v>
      </c>
      <c r="H159" s="15">
        <f t="shared" si="13"/>
        <v>2703.8979817868567</v>
      </c>
      <c r="I159" s="15">
        <f t="shared" si="14"/>
        <v>2703.8979817868567</v>
      </c>
      <c r="J159" s="15">
        <v>0</v>
      </c>
      <c r="K159" s="15">
        <v>0</v>
      </c>
      <c r="L159" s="15">
        <v>0</v>
      </c>
      <c r="M159" s="15">
        <v>0</v>
      </c>
      <c r="N159" s="20">
        <v>0</v>
      </c>
    </row>
    <row r="160" spans="1:14" ht="13" x14ac:dyDescent="0.3">
      <c r="A160" s="5" t="s">
        <v>44</v>
      </c>
      <c r="B160" s="6" t="s">
        <v>30</v>
      </c>
      <c r="C160" s="7" t="s">
        <v>31</v>
      </c>
      <c r="D160" s="48">
        <v>1960</v>
      </c>
      <c r="E160" s="10">
        <f t="shared" si="10"/>
        <v>1.3</v>
      </c>
      <c r="F160" s="30">
        <f t="shared" si="11"/>
        <v>0.75223201607646595</v>
      </c>
      <c r="G160" s="19">
        <f t="shared" si="12"/>
        <v>1916.6871769628353</v>
      </c>
      <c r="H160" s="15">
        <f t="shared" si="13"/>
        <v>1916.6871769628353</v>
      </c>
      <c r="I160" s="15">
        <f t="shared" si="14"/>
        <v>1916.6871769628353</v>
      </c>
      <c r="J160" s="15">
        <v>0</v>
      </c>
      <c r="K160" s="15">
        <v>0</v>
      </c>
      <c r="L160" s="15">
        <v>0</v>
      </c>
      <c r="M160" s="15">
        <v>0</v>
      </c>
      <c r="N160" s="20">
        <v>0</v>
      </c>
    </row>
    <row r="161" spans="1:14" ht="13" x14ac:dyDescent="0.3">
      <c r="A161" s="5" t="s">
        <v>320</v>
      </c>
      <c r="B161" s="6" t="s">
        <v>67</v>
      </c>
      <c r="C161" s="7" t="s">
        <v>26</v>
      </c>
      <c r="D161" s="48">
        <v>9030</v>
      </c>
      <c r="E161" s="10">
        <f t="shared" si="10"/>
        <v>1.3</v>
      </c>
      <c r="F161" s="30">
        <f t="shared" si="11"/>
        <v>0.75223201607646595</v>
      </c>
      <c r="G161" s="19">
        <f t="shared" si="12"/>
        <v>8830.4516367216329</v>
      </c>
      <c r="H161" s="15">
        <f t="shared" si="13"/>
        <v>8830.4516367216329</v>
      </c>
      <c r="I161" s="15">
        <f t="shared" si="14"/>
        <v>8830.4516367216329</v>
      </c>
      <c r="J161" s="15">
        <v>0</v>
      </c>
      <c r="K161" s="15">
        <v>0</v>
      </c>
      <c r="L161" s="15">
        <v>0</v>
      </c>
      <c r="M161" s="15">
        <v>0</v>
      </c>
      <c r="N161" s="20">
        <v>0</v>
      </c>
    </row>
    <row r="162" spans="1:14" ht="13" x14ac:dyDescent="0.3">
      <c r="A162" s="5" t="s">
        <v>42</v>
      </c>
      <c r="B162" s="6" t="s">
        <v>43</v>
      </c>
      <c r="C162" s="7" t="s">
        <v>31</v>
      </c>
      <c r="D162" s="48">
        <v>2660</v>
      </c>
      <c r="E162" s="10">
        <f t="shared" si="10"/>
        <v>1.3</v>
      </c>
      <c r="F162" s="30">
        <f t="shared" si="11"/>
        <v>0.75223201607646595</v>
      </c>
      <c r="G162" s="19">
        <f t="shared" si="12"/>
        <v>2601.2183115924195</v>
      </c>
      <c r="H162" s="15">
        <f t="shared" si="13"/>
        <v>2601.2183115924195</v>
      </c>
      <c r="I162" s="15">
        <f t="shared" si="14"/>
        <v>2601.2183115924195</v>
      </c>
      <c r="J162" s="15">
        <v>0</v>
      </c>
      <c r="K162" s="15">
        <v>0</v>
      </c>
      <c r="L162" s="15">
        <v>0</v>
      </c>
      <c r="M162" s="15">
        <v>0</v>
      </c>
      <c r="N162" s="20">
        <v>0</v>
      </c>
    </row>
    <row r="163" spans="1:14" ht="13" x14ac:dyDescent="0.3">
      <c r="A163" s="5" t="s">
        <v>364</v>
      </c>
      <c r="B163" s="6" t="s">
        <v>4</v>
      </c>
      <c r="C163" s="7" t="s">
        <v>5</v>
      </c>
      <c r="D163" s="48">
        <v>14350</v>
      </c>
      <c r="E163" s="10">
        <f t="shared" si="10"/>
        <v>1.3</v>
      </c>
      <c r="F163" s="30">
        <f t="shared" si="11"/>
        <v>0.75223201607646595</v>
      </c>
      <c r="G163" s="19">
        <f t="shared" si="12"/>
        <v>14032.888259906473</v>
      </c>
      <c r="H163" s="15">
        <f t="shared" si="13"/>
        <v>14032.888259906473</v>
      </c>
      <c r="I163" s="15">
        <f t="shared" si="14"/>
        <v>14032.888259906473</v>
      </c>
      <c r="J163" s="15">
        <v>0</v>
      </c>
      <c r="K163" s="15">
        <v>0</v>
      </c>
      <c r="L163" s="15">
        <v>0</v>
      </c>
      <c r="M163" s="15">
        <v>0</v>
      </c>
      <c r="N163" s="20">
        <v>0</v>
      </c>
    </row>
    <row r="164" spans="1:14" ht="13" x14ac:dyDescent="0.3">
      <c r="A164" s="5" t="s">
        <v>363</v>
      </c>
      <c r="B164" s="6" t="s">
        <v>25</v>
      </c>
      <c r="C164" s="7" t="s">
        <v>26</v>
      </c>
      <c r="D164" s="48">
        <v>15260</v>
      </c>
      <c r="E164" s="10">
        <f t="shared" si="10"/>
        <v>1.3</v>
      </c>
      <c r="F164" s="30">
        <f t="shared" si="11"/>
        <v>0.75223201607646595</v>
      </c>
      <c r="G164" s="19">
        <f t="shared" si="12"/>
        <v>14922.778734924932</v>
      </c>
      <c r="H164" s="15">
        <f t="shared" si="13"/>
        <v>14922.778734924932</v>
      </c>
      <c r="I164" s="15">
        <f t="shared" si="14"/>
        <v>14922.778734924932</v>
      </c>
      <c r="J164" s="15">
        <v>0</v>
      </c>
      <c r="K164" s="15">
        <v>0</v>
      </c>
      <c r="L164" s="15">
        <v>0</v>
      </c>
      <c r="M164" s="15">
        <v>0</v>
      </c>
      <c r="N164" s="20">
        <v>0</v>
      </c>
    </row>
    <row r="165" spans="1:14" ht="13" x14ac:dyDescent="0.3">
      <c r="A165" s="5" t="s">
        <v>180</v>
      </c>
      <c r="B165" s="6" t="s">
        <v>25</v>
      </c>
      <c r="C165" s="7" t="s">
        <v>26</v>
      </c>
      <c r="D165" s="48">
        <v>3205</v>
      </c>
      <c r="E165" s="10">
        <f t="shared" si="10"/>
        <v>1.3</v>
      </c>
      <c r="F165" s="30">
        <f t="shared" si="11"/>
        <v>0.75223201607646595</v>
      </c>
      <c r="G165" s="19">
        <f t="shared" si="12"/>
        <v>3134.1746949825952</v>
      </c>
      <c r="H165" s="15">
        <f t="shared" si="13"/>
        <v>3134.1746949825952</v>
      </c>
      <c r="I165" s="15">
        <f t="shared" si="14"/>
        <v>3134.1746949825952</v>
      </c>
      <c r="J165" s="15">
        <v>0</v>
      </c>
      <c r="K165" s="15">
        <v>0</v>
      </c>
      <c r="L165" s="15">
        <v>0</v>
      </c>
      <c r="M165" s="15">
        <v>0</v>
      </c>
      <c r="N165" s="20">
        <v>0</v>
      </c>
    </row>
    <row r="166" spans="1:14" ht="13" x14ac:dyDescent="0.3">
      <c r="A166" s="5" t="s">
        <v>335</v>
      </c>
      <c r="B166" s="6" t="s">
        <v>100</v>
      </c>
      <c r="C166" s="7" t="s">
        <v>26</v>
      </c>
      <c r="D166" s="48">
        <v>8905</v>
      </c>
      <c r="E166" s="10">
        <f t="shared" si="10"/>
        <v>1.3</v>
      </c>
      <c r="F166" s="30">
        <f t="shared" si="11"/>
        <v>0.75223201607646595</v>
      </c>
      <c r="G166" s="19">
        <f t="shared" si="12"/>
        <v>8708.2139341092079</v>
      </c>
      <c r="H166" s="15">
        <f t="shared" si="13"/>
        <v>8708.2139341092079</v>
      </c>
      <c r="I166" s="15">
        <f t="shared" si="14"/>
        <v>8708.2139341092079</v>
      </c>
      <c r="J166" s="15">
        <v>0</v>
      </c>
      <c r="K166" s="15">
        <v>0</v>
      </c>
      <c r="L166" s="15">
        <v>0</v>
      </c>
      <c r="M166" s="15">
        <v>0</v>
      </c>
      <c r="N166" s="20">
        <v>0</v>
      </c>
    </row>
    <row r="167" spans="1:14" ht="13" x14ac:dyDescent="0.3">
      <c r="A167" s="5" t="s">
        <v>338</v>
      </c>
      <c r="B167" s="6" t="s">
        <v>43</v>
      </c>
      <c r="C167" s="7" t="s">
        <v>117</v>
      </c>
      <c r="D167" s="48">
        <v>9475</v>
      </c>
      <c r="E167" s="10">
        <f t="shared" si="10"/>
        <v>1.3</v>
      </c>
      <c r="F167" s="30">
        <f t="shared" si="11"/>
        <v>0.75223201607646595</v>
      </c>
      <c r="G167" s="19">
        <f t="shared" si="12"/>
        <v>9265.6178580218693</v>
      </c>
      <c r="H167" s="15">
        <f t="shared" si="13"/>
        <v>9265.6178580218693</v>
      </c>
      <c r="I167" s="15">
        <f t="shared" si="14"/>
        <v>9265.6178580218693</v>
      </c>
      <c r="J167" s="15">
        <v>0</v>
      </c>
      <c r="K167" s="15">
        <v>0</v>
      </c>
      <c r="L167" s="15">
        <v>0</v>
      </c>
      <c r="M167" s="15">
        <v>0</v>
      </c>
      <c r="N167" s="20">
        <v>0</v>
      </c>
    </row>
    <row r="168" spans="1:14" ht="13" x14ac:dyDescent="0.3">
      <c r="A168" s="5" t="s">
        <v>236</v>
      </c>
      <c r="B168" s="6" t="s">
        <v>22</v>
      </c>
      <c r="C168" s="7" t="s">
        <v>23</v>
      </c>
      <c r="D168" s="48">
        <v>4235</v>
      </c>
      <c r="E168" s="10">
        <f t="shared" si="10"/>
        <v>1.3</v>
      </c>
      <c r="F168" s="30">
        <f t="shared" si="11"/>
        <v>0.75223201607646595</v>
      </c>
      <c r="G168" s="19">
        <f t="shared" si="12"/>
        <v>4141.4133645089832</v>
      </c>
      <c r="H168" s="15">
        <f t="shared" si="13"/>
        <v>4141.4133645089832</v>
      </c>
      <c r="I168" s="15">
        <f t="shared" si="14"/>
        <v>4141.4133645089832</v>
      </c>
      <c r="J168" s="15">
        <v>0</v>
      </c>
      <c r="K168" s="15">
        <v>0</v>
      </c>
      <c r="L168" s="15">
        <v>0</v>
      </c>
      <c r="M168" s="15">
        <v>0</v>
      </c>
      <c r="N168" s="20">
        <v>0</v>
      </c>
    </row>
    <row r="169" spans="1:14" ht="13" x14ac:dyDescent="0.3">
      <c r="A169" s="5" t="s">
        <v>203</v>
      </c>
      <c r="B169" s="6" t="s">
        <v>28</v>
      </c>
      <c r="C169" s="7" t="s">
        <v>14</v>
      </c>
      <c r="D169" s="48">
        <v>4210</v>
      </c>
      <c r="E169" s="10">
        <f t="shared" si="10"/>
        <v>1.3</v>
      </c>
      <c r="F169" s="30">
        <f t="shared" si="11"/>
        <v>0.75223201607646595</v>
      </c>
      <c r="G169" s="19">
        <f t="shared" si="12"/>
        <v>4116.9658239864984</v>
      </c>
      <c r="H169" s="15">
        <f t="shared" si="13"/>
        <v>4116.9658239864984</v>
      </c>
      <c r="I169" s="15">
        <f t="shared" si="14"/>
        <v>4116.9658239864984</v>
      </c>
      <c r="J169" s="15">
        <v>0</v>
      </c>
      <c r="K169" s="15">
        <v>0</v>
      </c>
      <c r="L169" s="15">
        <v>0</v>
      </c>
      <c r="M169" s="15">
        <v>0</v>
      </c>
      <c r="N169" s="20">
        <v>0</v>
      </c>
    </row>
    <row r="170" spans="1:14" ht="13" x14ac:dyDescent="0.3">
      <c r="A170" s="5" t="s">
        <v>283</v>
      </c>
      <c r="B170" s="6" t="s">
        <v>8</v>
      </c>
      <c r="C170" s="7" t="s">
        <v>9</v>
      </c>
      <c r="D170" s="48">
        <v>5090</v>
      </c>
      <c r="E170" s="10">
        <f t="shared" si="10"/>
        <v>1.3</v>
      </c>
      <c r="F170" s="30">
        <f t="shared" si="11"/>
        <v>0.75223201607646595</v>
      </c>
      <c r="G170" s="19">
        <f t="shared" si="12"/>
        <v>4977.5192503779754</v>
      </c>
      <c r="H170" s="15">
        <f t="shared" si="13"/>
        <v>4977.5192503779754</v>
      </c>
      <c r="I170" s="15">
        <f t="shared" si="14"/>
        <v>4977.5192503779754</v>
      </c>
      <c r="J170" s="15">
        <v>0</v>
      </c>
      <c r="K170" s="15">
        <v>0</v>
      </c>
      <c r="L170" s="15">
        <v>0</v>
      </c>
      <c r="M170" s="15">
        <v>0</v>
      </c>
      <c r="N170" s="20">
        <v>0</v>
      </c>
    </row>
    <row r="171" spans="1:14" ht="13" x14ac:dyDescent="0.3">
      <c r="A171" s="5" t="s">
        <v>134</v>
      </c>
      <c r="B171" s="6" t="s">
        <v>25</v>
      </c>
      <c r="C171" s="7" t="s">
        <v>26</v>
      </c>
      <c r="D171" s="48">
        <v>2880</v>
      </c>
      <c r="E171" s="10">
        <f t="shared" si="10"/>
        <v>1.3</v>
      </c>
      <c r="F171" s="30">
        <f t="shared" si="11"/>
        <v>0.75223201607646595</v>
      </c>
      <c r="G171" s="19">
        <f t="shared" si="12"/>
        <v>2816.3566681902885</v>
      </c>
      <c r="H171" s="15">
        <f t="shared" si="13"/>
        <v>2816.3566681902885</v>
      </c>
      <c r="I171" s="15">
        <f t="shared" si="14"/>
        <v>2816.3566681902885</v>
      </c>
      <c r="J171" s="15">
        <v>0</v>
      </c>
      <c r="K171" s="15">
        <v>0</v>
      </c>
      <c r="L171" s="15">
        <v>0</v>
      </c>
      <c r="M171" s="15">
        <v>0</v>
      </c>
      <c r="N171" s="20">
        <v>0</v>
      </c>
    </row>
    <row r="172" spans="1:14" ht="13" x14ac:dyDescent="0.3">
      <c r="A172" s="5" t="s">
        <v>226</v>
      </c>
      <c r="B172" s="6" t="s">
        <v>178</v>
      </c>
      <c r="C172" s="7" t="s">
        <v>9</v>
      </c>
      <c r="D172" s="48">
        <v>4885</v>
      </c>
      <c r="E172" s="10">
        <f t="shared" si="10"/>
        <v>1.3</v>
      </c>
      <c r="F172" s="30">
        <f t="shared" si="11"/>
        <v>0.75223201607646595</v>
      </c>
      <c r="G172" s="19">
        <f t="shared" si="12"/>
        <v>4777.0494180935966</v>
      </c>
      <c r="H172" s="15">
        <f t="shared" si="13"/>
        <v>4777.0494180935966</v>
      </c>
      <c r="I172" s="15">
        <f t="shared" si="14"/>
        <v>4777.0494180935966</v>
      </c>
      <c r="J172" s="15">
        <v>0</v>
      </c>
      <c r="K172" s="15">
        <v>0</v>
      </c>
      <c r="L172" s="15">
        <v>0</v>
      </c>
      <c r="M172" s="15">
        <v>0</v>
      </c>
      <c r="N172" s="20">
        <v>0</v>
      </c>
    </row>
    <row r="173" spans="1:14" ht="13" x14ac:dyDescent="0.3">
      <c r="A173" s="5" t="s">
        <v>139</v>
      </c>
      <c r="B173" s="6" t="s">
        <v>16</v>
      </c>
      <c r="C173" s="7" t="s">
        <v>17</v>
      </c>
      <c r="D173" s="48">
        <v>2930</v>
      </c>
      <c r="E173" s="10">
        <f t="shared" si="10"/>
        <v>1.3</v>
      </c>
      <c r="F173" s="30">
        <f t="shared" si="11"/>
        <v>0.75223201607646595</v>
      </c>
      <c r="G173" s="19">
        <f t="shared" si="12"/>
        <v>2865.251749235259</v>
      </c>
      <c r="H173" s="15">
        <f t="shared" si="13"/>
        <v>2865.251749235259</v>
      </c>
      <c r="I173" s="15">
        <f t="shared" si="14"/>
        <v>2865.251749235259</v>
      </c>
      <c r="J173" s="15">
        <v>0</v>
      </c>
      <c r="K173" s="15">
        <v>0</v>
      </c>
      <c r="L173" s="15">
        <v>0</v>
      </c>
      <c r="M173" s="15">
        <v>0</v>
      </c>
      <c r="N173" s="20">
        <v>0</v>
      </c>
    </row>
    <row r="174" spans="1:14" ht="13" x14ac:dyDescent="0.3">
      <c r="A174" s="5" t="s">
        <v>66</v>
      </c>
      <c r="B174" s="6" t="s">
        <v>28</v>
      </c>
      <c r="C174" s="7" t="s">
        <v>14</v>
      </c>
      <c r="D174" s="48">
        <v>2045</v>
      </c>
      <c r="E174" s="10">
        <f t="shared" si="10"/>
        <v>1.3</v>
      </c>
      <c r="F174" s="30">
        <f t="shared" si="11"/>
        <v>0.75223201607646595</v>
      </c>
      <c r="G174" s="19">
        <f t="shared" si="12"/>
        <v>1999.8088147392848</v>
      </c>
      <c r="H174" s="15">
        <f t="shared" si="13"/>
        <v>1999.8088147392848</v>
      </c>
      <c r="I174" s="15">
        <f t="shared" si="14"/>
        <v>1999.8088147392848</v>
      </c>
      <c r="J174" s="15">
        <v>0</v>
      </c>
      <c r="K174" s="15">
        <v>0</v>
      </c>
      <c r="L174" s="15">
        <v>0</v>
      </c>
      <c r="M174" s="15">
        <v>0</v>
      </c>
      <c r="N174" s="20">
        <v>0</v>
      </c>
    </row>
    <row r="175" spans="1:14" ht="13" x14ac:dyDescent="0.3">
      <c r="A175" s="5" t="s">
        <v>131</v>
      </c>
      <c r="B175" s="6" t="s">
        <v>119</v>
      </c>
      <c r="C175" s="7" t="s">
        <v>84</v>
      </c>
      <c r="D175" s="48">
        <v>2360</v>
      </c>
      <c r="E175" s="10">
        <f t="shared" si="10"/>
        <v>1.3</v>
      </c>
      <c r="F175" s="30">
        <f t="shared" si="11"/>
        <v>0.75223201607646595</v>
      </c>
      <c r="G175" s="19">
        <f t="shared" si="12"/>
        <v>2307.8478253225976</v>
      </c>
      <c r="H175" s="15">
        <f t="shared" si="13"/>
        <v>2307.8478253225976</v>
      </c>
      <c r="I175" s="15">
        <f t="shared" si="14"/>
        <v>2307.8478253225976</v>
      </c>
      <c r="J175" s="15">
        <v>0</v>
      </c>
      <c r="K175" s="15">
        <v>0</v>
      </c>
      <c r="L175" s="15">
        <v>0</v>
      </c>
      <c r="M175" s="15">
        <v>0</v>
      </c>
      <c r="N175" s="20">
        <v>0</v>
      </c>
    </row>
    <row r="176" spans="1:14" ht="13" x14ac:dyDescent="0.3">
      <c r="A176" s="5" t="s">
        <v>160</v>
      </c>
      <c r="B176" s="6" t="s">
        <v>104</v>
      </c>
      <c r="C176" s="7" t="s">
        <v>9</v>
      </c>
      <c r="D176" s="48">
        <v>4070</v>
      </c>
      <c r="E176" s="10">
        <f t="shared" si="10"/>
        <v>1.3</v>
      </c>
      <c r="F176" s="30">
        <f t="shared" si="11"/>
        <v>0.75223201607646595</v>
      </c>
      <c r="G176" s="19">
        <f t="shared" si="12"/>
        <v>3980.0595970605814</v>
      </c>
      <c r="H176" s="15">
        <f t="shared" si="13"/>
        <v>3980.0595970605814</v>
      </c>
      <c r="I176" s="15">
        <f t="shared" si="14"/>
        <v>3980.0595970605814</v>
      </c>
      <c r="J176" s="15">
        <v>0</v>
      </c>
      <c r="K176" s="15">
        <v>0</v>
      </c>
      <c r="L176" s="15">
        <v>0</v>
      </c>
      <c r="M176" s="15">
        <v>0</v>
      </c>
      <c r="N176" s="20">
        <v>0</v>
      </c>
    </row>
    <row r="177" spans="1:14" ht="13" x14ac:dyDescent="0.3">
      <c r="A177" s="5" t="s">
        <v>144</v>
      </c>
      <c r="B177" s="6" t="s">
        <v>22</v>
      </c>
      <c r="C177" s="7" t="s">
        <v>23</v>
      </c>
      <c r="D177" s="48">
        <v>2875</v>
      </c>
      <c r="E177" s="10">
        <f t="shared" si="10"/>
        <v>1.3</v>
      </c>
      <c r="F177" s="30">
        <f t="shared" si="11"/>
        <v>0.75223201607646595</v>
      </c>
      <c r="G177" s="19">
        <f t="shared" si="12"/>
        <v>2811.4671600857914</v>
      </c>
      <c r="H177" s="15">
        <f t="shared" si="13"/>
        <v>2811.4671600857914</v>
      </c>
      <c r="I177" s="15">
        <f t="shared" si="14"/>
        <v>2811.4671600857914</v>
      </c>
      <c r="J177" s="15">
        <v>0</v>
      </c>
      <c r="K177" s="15">
        <v>0</v>
      </c>
      <c r="L177" s="15">
        <v>0</v>
      </c>
      <c r="M177" s="15">
        <v>0</v>
      </c>
      <c r="N177" s="20">
        <v>0</v>
      </c>
    </row>
    <row r="178" spans="1:14" ht="13" x14ac:dyDescent="0.3">
      <c r="A178" s="5" t="s">
        <v>313</v>
      </c>
      <c r="B178" s="6" t="s">
        <v>22</v>
      </c>
      <c r="C178" s="7" t="s">
        <v>23</v>
      </c>
      <c r="D178" s="48">
        <v>7775</v>
      </c>
      <c r="E178" s="10">
        <f t="shared" si="10"/>
        <v>1.3</v>
      </c>
      <c r="F178" s="30">
        <f t="shared" si="11"/>
        <v>0.75223201607646595</v>
      </c>
      <c r="G178" s="19">
        <f t="shared" si="12"/>
        <v>7603.1851024928792</v>
      </c>
      <c r="H178" s="15">
        <f t="shared" si="13"/>
        <v>7603.1851024928792</v>
      </c>
      <c r="I178" s="15">
        <f t="shared" si="14"/>
        <v>7603.1851024928792</v>
      </c>
      <c r="J178" s="15">
        <v>0</v>
      </c>
      <c r="K178" s="15">
        <v>0</v>
      </c>
      <c r="L178" s="15">
        <v>0</v>
      </c>
      <c r="M178" s="15">
        <v>0</v>
      </c>
      <c r="N178" s="20">
        <v>0</v>
      </c>
    </row>
    <row r="179" spans="1:14" ht="13" x14ac:dyDescent="0.3">
      <c r="A179" s="5" t="s">
        <v>223</v>
      </c>
      <c r="B179" s="6" t="s">
        <v>67</v>
      </c>
      <c r="C179" s="7" t="s">
        <v>26</v>
      </c>
      <c r="D179" s="48">
        <v>3420</v>
      </c>
      <c r="E179" s="10">
        <f t="shared" si="10"/>
        <v>1.3</v>
      </c>
      <c r="F179" s="30">
        <f t="shared" si="11"/>
        <v>0.75223201607646595</v>
      </c>
      <c r="G179" s="19">
        <f t="shared" si="12"/>
        <v>3344.4235434759676</v>
      </c>
      <c r="H179" s="15">
        <f t="shared" si="13"/>
        <v>3344.4235434759676</v>
      </c>
      <c r="I179" s="15">
        <f t="shared" si="14"/>
        <v>3344.4235434759676</v>
      </c>
      <c r="J179" s="15">
        <v>0</v>
      </c>
      <c r="K179" s="15">
        <v>0</v>
      </c>
      <c r="L179" s="15">
        <v>0</v>
      </c>
      <c r="M179" s="15">
        <v>0</v>
      </c>
      <c r="N179" s="20">
        <v>0</v>
      </c>
    </row>
    <row r="180" spans="1:14" ht="13" x14ac:dyDescent="0.3">
      <c r="A180" s="5" t="s">
        <v>362</v>
      </c>
      <c r="B180" s="6" t="s">
        <v>33</v>
      </c>
      <c r="C180" s="7" t="s">
        <v>23</v>
      </c>
      <c r="D180" s="48">
        <v>13295</v>
      </c>
      <c r="E180" s="10">
        <f t="shared" si="10"/>
        <v>1.3</v>
      </c>
      <c r="F180" s="30">
        <f t="shared" si="11"/>
        <v>0.75223201607646595</v>
      </c>
      <c r="G180" s="19">
        <f t="shared" si="12"/>
        <v>13001.202049857598</v>
      </c>
      <c r="H180" s="15">
        <f t="shared" si="13"/>
        <v>13001.202049857598</v>
      </c>
      <c r="I180" s="15">
        <f t="shared" si="14"/>
        <v>13001.202049857598</v>
      </c>
      <c r="J180" s="15">
        <v>0</v>
      </c>
      <c r="K180" s="15">
        <v>0</v>
      </c>
      <c r="L180" s="15">
        <v>0</v>
      </c>
      <c r="M180" s="15">
        <v>0</v>
      </c>
      <c r="N180" s="20">
        <v>0</v>
      </c>
    </row>
    <row r="181" spans="1:14" ht="13" x14ac:dyDescent="0.3">
      <c r="A181" s="5" t="s">
        <v>275</v>
      </c>
      <c r="B181" s="6" t="s">
        <v>47</v>
      </c>
      <c r="C181" s="7" t="s">
        <v>31</v>
      </c>
      <c r="D181" s="48">
        <v>6315</v>
      </c>
      <c r="E181" s="10">
        <f t="shared" si="10"/>
        <v>1.3</v>
      </c>
      <c r="F181" s="30">
        <f t="shared" si="11"/>
        <v>0.75223201607646595</v>
      </c>
      <c r="G181" s="19">
        <f t="shared" si="12"/>
        <v>6175.4487359797477</v>
      </c>
      <c r="H181" s="15">
        <f t="shared" si="13"/>
        <v>6175.4487359797477</v>
      </c>
      <c r="I181" s="15">
        <f t="shared" si="14"/>
        <v>6175.4487359797477</v>
      </c>
      <c r="J181" s="15">
        <v>0</v>
      </c>
      <c r="K181" s="15">
        <v>0</v>
      </c>
      <c r="L181" s="15">
        <v>0</v>
      </c>
      <c r="M181" s="15">
        <v>0</v>
      </c>
      <c r="N181" s="20">
        <v>0</v>
      </c>
    </row>
    <row r="182" spans="1:14" ht="13" x14ac:dyDescent="0.3">
      <c r="A182" s="5" t="s">
        <v>93</v>
      </c>
      <c r="B182" s="6" t="s">
        <v>33</v>
      </c>
      <c r="C182" s="7" t="s">
        <v>23</v>
      </c>
      <c r="D182" s="48">
        <v>2120</v>
      </c>
      <c r="E182" s="10">
        <f t="shared" si="10"/>
        <v>1.3</v>
      </c>
      <c r="F182" s="30">
        <f t="shared" si="11"/>
        <v>0.75223201607646595</v>
      </c>
      <c r="G182" s="19">
        <f t="shared" si="12"/>
        <v>2073.1514363067404</v>
      </c>
      <c r="H182" s="15">
        <f t="shared" si="13"/>
        <v>2073.1514363067404</v>
      </c>
      <c r="I182" s="15">
        <f t="shared" si="14"/>
        <v>2073.1514363067404</v>
      </c>
      <c r="J182" s="15">
        <v>0</v>
      </c>
      <c r="K182" s="15">
        <v>0</v>
      </c>
      <c r="L182" s="15">
        <v>0</v>
      </c>
      <c r="M182" s="15">
        <v>0</v>
      </c>
      <c r="N182" s="20">
        <v>0</v>
      </c>
    </row>
    <row r="183" spans="1:14" ht="13" x14ac:dyDescent="0.3">
      <c r="A183" s="5" t="s">
        <v>340</v>
      </c>
      <c r="B183" s="6" t="s">
        <v>40</v>
      </c>
      <c r="C183" s="7" t="s">
        <v>17</v>
      </c>
      <c r="D183" s="48">
        <v>10930</v>
      </c>
      <c r="E183" s="10">
        <f t="shared" si="10"/>
        <v>1.3</v>
      </c>
      <c r="F183" s="30">
        <f t="shared" si="11"/>
        <v>0.75223201607646595</v>
      </c>
      <c r="G183" s="19">
        <f t="shared" si="12"/>
        <v>10688.464716430504</v>
      </c>
      <c r="H183" s="15">
        <f t="shared" si="13"/>
        <v>10688.464716430504</v>
      </c>
      <c r="I183" s="15">
        <f t="shared" si="14"/>
        <v>10688.464716430504</v>
      </c>
      <c r="J183" s="15">
        <v>0</v>
      </c>
      <c r="K183" s="15">
        <v>0</v>
      </c>
      <c r="L183" s="15">
        <v>0</v>
      </c>
      <c r="M183" s="15">
        <v>0</v>
      </c>
      <c r="N183" s="20">
        <v>0</v>
      </c>
    </row>
    <row r="184" spans="1:14" ht="13" x14ac:dyDescent="0.3">
      <c r="A184" s="5" t="s">
        <v>229</v>
      </c>
      <c r="B184" s="6" t="s">
        <v>106</v>
      </c>
      <c r="C184" s="7" t="s">
        <v>107</v>
      </c>
      <c r="D184" s="48">
        <v>3890</v>
      </c>
      <c r="E184" s="10">
        <f t="shared" si="10"/>
        <v>1.3</v>
      </c>
      <c r="F184" s="30">
        <f t="shared" si="11"/>
        <v>0.75223201607646595</v>
      </c>
      <c r="G184" s="19">
        <f t="shared" si="12"/>
        <v>3804.0373052986884</v>
      </c>
      <c r="H184" s="15">
        <f t="shared" si="13"/>
        <v>3804.0373052986884</v>
      </c>
      <c r="I184" s="15">
        <f t="shared" si="14"/>
        <v>3804.0373052986884</v>
      </c>
      <c r="J184" s="15">
        <v>0</v>
      </c>
      <c r="K184" s="15">
        <v>0</v>
      </c>
      <c r="L184" s="15">
        <v>0</v>
      </c>
      <c r="M184" s="15">
        <v>0</v>
      </c>
      <c r="N184" s="20">
        <v>0</v>
      </c>
    </row>
    <row r="185" spans="1:14" ht="13" x14ac:dyDescent="0.3">
      <c r="A185" s="5" t="s">
        <v>293</v>
      </c>
      <c r="B185" s="6" t="s">
        <v>19</v>
      </c>
      <c r="C185" s="7" t="s">
        <v>20</v>
      </c>
      <c r="D185" s="48">
        <v>5310</v>
      </c>
      <c r="E185" s="10">
        <f t="shared" si="10"/>
        <v>1.3</v>
      </c>
      <c r="F185" s="30">
        <f t="shared" si="11"/>
        <v>0.75223201607646595</v>
      </c>
      <c r="G185" s="19">
        <f t="shared" si="12"/>
        <v>5192.6576069758448</v>
      </c>
      <c r="H185" s="15">
        <f t="shared" si="13"/>
        <v>5192.6576069758448</v>
      </c>
      <c r="I185" s="15">
        <f t="shared" si="14"/>
        <v>5192.6576069758448</v>
      </c>
      <c r="J185" s="15">
        <v>0</v>
      </c>
      <c r="K185" s="15">
        <v>0</v>
      </c>
      <c r="L185" s="15">
        <v>0</v>
      </c>
      <c r="M185" s="15">
        <v>0</v>
      </c>
      <c r="N185" s="20">
        <v>0</v>
      </c>
    </row>
    <row r="186" spans="1:14" ht="13" x14ac:dyDescent="0.3">
      <c r="A186" s="5" t="s">
        <v>99</v>
      </c>
      <c r="B186" s="6" t="s">
        <v>100</v>
      </c>
      <c r="C186" s="7" t="s">
        <v>26</v>
      </c>
      <c r="D186" s="48">
        <v>2595</v>
      </c>
      <c r="E186" s="10">
        <f t="shared" si="10"/>
        <v>1.3</v>
      </c>
      <c r="F186" s="30">
        <f t="shared" si="11"/>
        <v>0.75223201607646595</v>
      </c>
      <c r="G186" s="19">
        <f t="shared" si="12"/>
        <v>2537.6547062339578</v>
      </c>
      <c r="H186" s="15">
        <f t="shared" si="13"/>
        <v>2537.6547062339578</v>
      </c>
      <c r="I186" s="15">
        <f t="shared" si="14"/>
        <v>2537.6547062339578</v>
      </c>
      <c r="J186" s="15">
        <v>0</v>
      </c>
      <c r="K186" s="15">
        <v>0</v>
      </c>
      <c r="L186" s="15">
        <v>0</v>
      </c>
      <c r="M186" s="15">
        <v>0</v>
      </c>
      <c r="N186" s="20">
        <v>0</v>
      </c>
    </row>
    <row r="187" spans="1:14" ht="13" x14ac:dyDescent="0.3">
      <c r="A187" s="5" t="s">
        <v>222</v>
      </c>
      <c r="B187" s="6" t="s">
        <v>106</v>
      </c>
      <c r="C187" s="7" t="s">
        <v>107</v>
      </c>
      <c r="D187" s="48">
        <v>3985</v>
      </c>
      <c r="E187" s="10">
        <f t="shared" si="10"/>
        <v>1.3</v>
      </c>
      <c r="F187" s="30">
        <f t="shared" si="11"/>
        <v>0.75223201607646595</v>
      </c>
      <c r="G187" s="19">
        <f t="shared" si="12"/>
        <v>3896.9379592841319</v>
      </c>
      <c r="H187" s="15">
        <f t="shared" si="13"/>
        <v>3896.9379592841319</v>
      </c>
      <c r="I187" s="15">
        <f t="shared" si="14"/>
        <v>3896.9379592841319</v>
      </c>
      <c r="J187" s="15">
        <v>0</v>
      </c>
      <c r="K187" s="15">
        <v>0</v>
      </c>
      <c r="L187" s="15">
        <v>0</v>
      </c>
      <c r="M187" s="15">
        <v>0</v>
      </c>
      <c r="N187" s="20">
        <v>0</v>
      </c>
    </row>
    <row r="188" spans="1:14" ht="13" x14ac:dyDescent="0.3">
      <c r="A188" s="5" t="s">
        <v>318</v>
      </c>
      <c r="B188" s="6" t="s">
        <v>49</v>
      </c>
      <c r="C188" s="7" t="s">
        <v>50</v>
      </c>
      <c r="D188" s="48">
        <v>5855</v>
      </c>
      <c r="E188" s="10">
        <f t="shared" si="10"/>
        <v>1.3</v>
      </c>
      <c r="F188" s="30">
        <f t="shared" si="11"/>
        <v>0.75223201607646595</v>
      </c>
      <c r="G188" s="19">
        <f t="shared" si="12"/>
        <v>5725.6139903660205</v>
      </c>
      <c r="H188" s="15">
        <f t="shared" si="13"/>
        <v>5725.6139903660205</v>
      </c>
      <c r="I188" s="15">
        <f t="shared" si="14"/>
        <v>5725.6139903660205</v>
      </c>
      <c r="J188" s="15">
        <v>0</v>
      </c>
      <c r="K188" s="15">
        <v>0</v>
      </c>
      <c r="L188" s="15">
        <v>0</v>
      </c>
      <c r="M188" s="15">
        <v>0</v>
      </c>
      <c r="N188" s="20">
        <v>0</v>
      </c>
    </row>
    <row r="189" spans="1:14" ht="13" x14ac:dyDescent="0.3">
      <c r="A189" s="5" t="s">
        <v>241</v>
      </c>
      <c r="B189" s="6" t="s">
        <v>16</v>
      </c>
      <c r="C189" s="7" t="s">
        <v>17</v>
      </c>
      <c r="D189" s="48">
        <v>4930</v>
      </c>
      <c r="E189" s="10">
        <f t="shared" si="10"/>
        <v>1.3</v>
      </c>
      <c r="F189" s="30">
        <f t="shared" si="11"/>
        <v>0.75223201607646595</v>
      </c>
      <c r="G189" s="19">
        <f t="shared" si="12"/>
        <v>4821.0549910340706</v>
      </c>
      <c r="H189" s="15">
        <f t="shared" si="13"/>
        <v>4821.0549910340706</v>
      </c>
      <c r="I189" s="15">
        <f t="shared" si="14"/>
        <v>4821.0549910340706</v>
      </c>
      <c r="J189" s="15">
        <v>0</v>
      </c>
      <c r="K189" s="15">
        <v>0</v>
      </c>
      <c r="L189" s="15">
        <v>0</v>
      </c>
      <c r="M189" s="15">
        <v>0</v>
      </c>
      <c r="N189" s="20">
        <v>0</v>
      </c>
    </row>
    <row r="190" spans="1:14" ht="13" x14ac:dyDescent="0.3">
      <c r="A190" s="5" t="s">
        <v>268</v>
      </c>
      <c r="B190" s="6" t="s">
        <v>91</v>
      </c>
      <c r="C190" s="7" t="s">
        <v>26</v>
      </c>
      <c r="D190" s="48">
        <v>5755</v>
      </c>
      <c r="E190" s="10">
        <f t="shared" si="10"/>
        <v>1.3</v>
      </c>
      <c r="F190" s="30">
        <f t="shared" si="11"/>
        <v>0.75223201607646595</v>
      </c>
      <c r="G190" s="19">
        <f t="shared" si="12"/>
        <v>5627.8238282760803</v>
      </c>
      <c r="H190" s="15">
        <f t="shared" si="13"/>
        <v>5627.8238282760803</v>
      </c>
      <c r="I190" s="15">
        <f t="shared" si="14"/>
        <v>5627.8238282760803</v>
      </c>
      <c r="J190" s="15">
        <v>0</v>
      </c>
      <c r="K190" s="15">
        <v>0</v>
      </c>
      <c r="L190" s="15">
        <v>0</v>
      </c>
      <c r="M190" s="15">
        <v>0</v>
      </c>
      <c r="N190" s="20">
        <v>0</v>
      </c>
    </row>
    <row r="191" spans="1:14" ht="13" x14ac:dyDescent="0.3">
      <c r="A191" s="5" t="s">
        <v>235</v>
      </c>
      <c r="B191" s="6" t="s">
        <v>178</v>
      </c>
      <c r="C191" s="7" t="s">
        <v>9</v>
      </c>
      <c r="D191" s="48">
        <v>3980</v>
      </c>
      <c r="E191" s="10">
        <f t="shared" si="10"/>
        <v>1.3</v>
      </c>
      <c r="F191" s="30">
        <f t="shared" si="11"/>
        <v>0.75223201607646595</v>
      </c>
      <c r="G191" s="19">
        <f t="shared" si="12"/>
        <v>3892.0484511796349</v>
      </c>
      <c r="H191" s="15">
        <f t="shared" si="13"/>
        <v>3892.0484511796349</v>
      </c>
      <c r="I191" s="15">
        <f t="shared" si="14"/>
        <v>3892.0484511796349</v>
      </c>
      <c r="J191" s="15">
        <v>0</v>
      </c>
      <c r="K191" s="15">
        <v>0</v>
      </c>
      <c r="L191" s="15">
        <v>0</v>
      </c>
      <c r="M191" s="15">
        <v>0</v>
      </c>
      <c r="N191" s="20">
        <v>0</v>
      </c>
    </row>
    <row r="192" spans="1:14" ht="13" x14ac:dyDescent="0.3">
      <c r="A192" s="5" t="s">
        <v>62</v>
      </c>
      <c r="B192" s="6" t="s">
        <v>13</v>
      </c>
      <c r="C192" s="7" t="s">
        <v>14</v>
      </c>
      <c r="D192" s="48">
        <v>1850</v>
      </c>
      <c r="E192" s="10">
        <f t="shared" si="10"/>
        <v>1.3</v>
      </c>
      <c r="F192" s="30">
        <f t="shared" si="11"/>
        <v>0.75223201607646595</v>
      </c>
      <c r="G192" s="19">
        <f t="shared" si="12"/>
        <v>1809.1179986639006</v>
      </c>
      <c r="H192" s="15">
        <f t="shared" si="13"/>
        <v>1809.1179986639006</v>
      </c>
      <c r="I192" s="15">
        <f t="shared" si="14"/>
        <v>1809.1179986639006</v>
      </c>
      <c r="J192" s="15">
        <v>0</v>
      </c>
      <c r="K192" s="15">
        <v>0</v>
      </c>
      <c r="L192" s="15">
        <v>0</v>
      </c>
      <c r="M192" s="15">
        <v>0</v>
      </c>
      <c r="N192" s="20">
        <v>0</v>
      </c>
    </row>
    <row r="193" spans="1:14" ht="13" x14ac:dyDescent="0.3">
      <c r="A193" s="5" t="s">
        <v>21</v>
      </c>
      <c r="B193" s="6" t="s">
        <v>22</v>
      </c>
      <c r="C193" s="7" t="s">
        <v>23</v>
      </c>
      <c r="D193" s="48">
        <v>1065</v>
      </c>
      <c r="E193" s="10">
        <f t="shared" si="10"/>
        <v>1.3</v>
      </c>
      <c r="F193" s="30">
        <f t="shared" si="11"/>
        <v>0.75223201607646595</v>
      </c>
      <c r="G193" s="19">
        <f t="shared" si="12"/>
        <v>1041.465226257867</v>
      </c>
      <c r="H193" s="15">
        <f t="shared" si="13"/>
        <v>1041.465226257867</v>
      </c>
      <c r="I193" s="15">
        <f t="shared" si="14"/>
        <v>1041.465226257867</v>
      </c>
      <c r="J193" s="15">
        <v>0</v>
      </c>
      <c r="K193" s="15">
        <v>0</v>
      </c>
      <c r="L193" s="15">
        <v>0</v>
      </c>
      <c r="M193" s="15">
        <v>0</v>
      </c>
      <c r="N193" s="20">
        <v>0</v>
      </c>
    </row>
    <row r="194" spans="1:14" ht="13" x14ac:dyDescent="0.3">
      <c r="A194" s="5" t="s">
        <v>153</v>
      </c>
      <c r="B194" s="6" t="s">
        <v>104</v>
      </c>
      <c r="C194" s="7" t="s">
        <v>9</v>
      </c>
      <c r="D194" s="48">
        <v>3195</v>
      </c>
      <c r="E194" s="10">
        <f t="shared" ref="E194:E257" si="15">$E$1</f>
        <v>1.3</v>
      </c>
      <c r="F194" s="30">
        <f t="shared" ref="F194:F257" si="16">$F$2</f>
        <v>0.75223201607646595</v>
      </c>
      <c r="G194" s="19">
        <f t="shared" ref="G194:G257" si="17">SUM(D194*E194*F194)</f>
        <v>3124.3956787736015</v>
      </c>
      <c r="H194" s="15">
        <f t="shared" ref="H194:H257" si="18">G194</f>
        <v>3124.3956787736015</v>
      </c>
      <c r="I194" s="15">
        <f t="shared" ref="I194:I257" si="19">G194</f>
        <v>3124.3956787736015</v>
      </c>
      <c r="J194" s="15">
        <v>0</v>
      </c>
      <c r="K194" s="15">
        <v>0</v>
      </c>
      <c r="L194" s="15">
        <v>0</v>
      </c>
      <c r="M194" s="15">
        <v>0</v>
      </c>
      <c r="N194" s="20">
        <v>0</v>
      </c>
    </row>
    <row r="195" spans="1:14" ht="13" x14ac:dyDescent="0.3">
      <c r="A195" s="5" t="s">
        <v>81</v>
      </c>
      <c r="B195" s="6" t="s">
        <v>22</v>
      </c>
      <c r="C195" s="7" t="s">
        <v>23</v>
      </c>
      <c r="D195" s="48">
        <v>2410</v>
      </c>
      <c r="E195" s="10">
        <f t="shared" si="15"/>
        <v>1.3</v>
      </c>
      <c r="F195" s="30">
        <f t="shared" si="16"/>
        <v>0.75223201607646595</v>
      </c>
      <c r="G195" s="19">
        <f t="shared" si="17"/>
        <v>2356.7429063675677</v>
      </c>
      <c r="H195" s="15">
        <f t="shared" si="18"/>
        <v>2356.7429063675677</v>
      </c>
      <c r="I195" s="15">
        <f t="shared" si="19"/>
        <v>2356.7429063675677</v>
      </c>
      <c r="J195" s="15">
        <v>0</v>
      </c>
      <c r="K195" s="15">
        <v>0</v>
      </c>
      <c r="L195" s="15">
        <v>0</v>
      </c>
      <c r="M195" s="15">
        <v>0</v>
      </c>
      <c r="N195" s="20">
        <v>0</v>
      </c>
    </row>
    <row r="196" spans="1:14" ht="13" x14ac:dyDescent="0.3">
      <c r="A196" s="5" t="s">
        <v>322</v>
      </c>
      <c r="B196" s="6" t="s">
        <v>28</v>
      </c>
      <c r="C196" s="7" t="s">
        <v>14</v>
      </c>
      <c r="D196" s="48">
        <v>7490</v>
      </c>
      <c r="E196" s="10">
        <f t="shared" si="15"/>
        <v>1.3</v>
      </c>
      <c r="F196" s="30">
        <f t="shared" si="16"/>
        <v>0.75223201607646595</v>
      </c>
      <c r="G196" s="19">
        <f t="shared" si="17"/>
        <v>7324.4831405365485</v>
      </c>
      <c r="H196" s="15">
        <f t="shared" si="18"/>
        <v>7324.4831405365485</v>
      </c>
      <c r="I196" s="15">
        <f t="shared" si="19"/>
        <v>7324.4831405365485</v>
      </c>
      <c r="J196" s="15">
        <v>0</v>
      </c>
      <c r="K196" s="15">
        <v>0</v>
      </c>
      <c r="L196" s="15">
        <v>0</v>
      </c>
      <c r="M196" s="15">
        <v>0</v>
      </c>
      <c r="N196" s="20">
        <v>0</v>
      </c>
    </row>
    <row r="197" spans="1:14" ht="13" x14ac:dyDescent="0.3">
      <c r="A197" s="5" t="s">
        <v>191</v>
      </c>
      <c r="B197" s="6" t="s">
        <v>25</v>
      </c>
      <c r="C197" s="7" t="s">
        <v>26</v>
      </c>
      <c r="D197" s="48">
        <v>4050</v>
      </c>
      <c r="E197" s="10">
        <f t="shared" si="15"/>
        <v>1.3</v>
      </c>
      <c r="F197" s="30">
        <f t="shared" si="16"/>
        <v>0.75223201607646595</v>
      </c>
      <c r="G197" s="19">
        <f t="shared" si="17"/>
        <v>3960.5015646425932</v>
      </c>
      <c r="H197" s="15">
        <f t="shared" si="18"/>
        <v>3960.5015646425932</v>
      </c>
      <c r="I197" s="15">
        <f t="shared" si="19"/>
        <v>3960.5015646425932</v>
      </c>
      <c r="J197" s="15">
        <v>0</v>
      </c>
      <c r="K197" s="15">
        <v>0</v>
      </c>
      <c r="L197" s="15">
        <v>0</v>
      </c>
      <c r="M197" s="15">
        <v>0</v>
      </c>
      <c r="N197" s="20">
        <v>0</v>
      </c>
    </row>
    <row r="198" spans="1:14" ht="13" x14ac:dyDescent="0.3">
      <c r="A198" s="5" t="s">
        <v>261</v>
      </c>
      <c r="B198" s="6" t="s">
        <v>35</v>
      </c>
      <c r="C198" s="7" t="s">
        <v>9</v>
      </c>
      <c r="D198" s="48">
        <v>6015</v>
      </c>
      <c r="E198" s="10">
        <f t="shared" si="15"/>
        <v>1.3</v>
      </c>
      <c r="F198" s="30">
        <f t="shared" si="16"/>
        <v>0.75223201607646595</v>
      </c>
      <c r="G198" s="19">
        <f t="shared" si="17"/>
        <v>5882.0782497099253</v>
      </c>
      <c r="H198" s="15">
        <f t="shared" si="18"/>
        <v>5882.0782497099253</v>
      </c>
      <c r="I198" s="15">
        <f t="shared" si="19"/>
        <v>5882.0782497099253</v>
      </c>
      <c r="J198" s="15">
        <v>0</v>
      </c>
      <c r="K198" s="15">
        <v>0</v>
      </c>
      <c r="L198" s="15">
        <v>0</v>
      </c>
      <c r="M198" s="15">
        <v>0</v>
      </c>
      <c r="N198" s="20">
        <v>0</v>
      </c>
    </row>
    <row r="199" spans="1:14" ht="13" x14ac:dyDescent="0.3">
      <c r="A199" s="5" t="s">
        <v>375</v>
      </c>
      <c r="B199" s="6" t="s">
        <v>77</v>
      </c>
      <c r="C199" s="7" t="s">
        <v>9</v>
      </c>
      <c r="D199" s="48">
        <v>21635</v>
      </c>
      <c r="E199" s="10">
        <f t="shared" si="15"/>
        <v>1.3</v>
      </c>
      <c r="F199" s="30">
        <f t="shared" si="16"/>
        <v>0.75223201607646595</v>
      </c>
      <c r="G199" s="19">
        <f t="shared" si="17"/>
        <v>21156.901568158642</v>
      </c>
      <c r="H199" s="15">
        <f t="shared" si="18"/>
        <v>21156.901568158642</v>
      </c>
      <c r="I199" s="15">
        <f t="shared" si="19"/>
        <v>21156.901568158642</v>
      </c>
      <c r="J199" s="15">
        <v>0</v>
      </c>
      <c r="K199" s="15">
        <v>0</v>
      </c>
      <c r="L199" s="15">
        <v>0</v>
      </c>
      <c r="M199" s="15">
        <v>0</v>
      </c>
      <c r="N199" s="20">
        <v>0</v>
      </c>
    </row>
    <row r="200" spans="1:14" ht="13" x14ac:dyDescent="0.3">
      <c r="A200" s="5" t="s">
        <v>341</v>
      </c>
      <c r="B200" s="6" t="s">
        <v>67</v>
      </c>
      <c r="C200" s="7" t="s">
        <v>26</v>
      </c>
      <c r="D200" s="48">
        <v>7265</v>
      </c>
      <c r="E200" s="10">
        <f t="shared" si="15"/>
        <v>1.3</v>
      </c>
      <c r="F200" s="30">
        <f t="shared" si="16"/>
        <v>0.75223201607646595</v>
      </c>
      <c r="G200" s="19">
        <f t="shared" si="17"/>
        <v>7104.4552758341824</v>
      </c>
      <c r="H200" s="15">
        <f t="shared" si="18"/>
        <v>7104.4552758341824</v>
      </c>
      <c r="I200" s="15">
        <f t="shared" si="19"/>
        <v>7104.4552758341824</v>
      </c>
      <c r="J200" s="15">
        <v>0</v>
      </c>
      <c r="K200" s="15">
        <v>0</v>
      </c>
      <c r="L200" s="15">
        <v>0</v>
      </c>
      <c r="M200" s="15">
        <v>0</v>
      </c>
      <c r="N200" s="20">
        <v>0</v>
      </c>
    </row>
    <row r="201" spans="1:14" ht="13" x14ac:dyDescent="0.3">
      <c r="A201" s="5" t="s">
        <v>277</v>
      </c>
      <c r="B201" s="6" t="s">
        <v>4</v>
      </c>
      <c r="C201" s="7" t="s">
        <v>5</v>
      </c>
      <c r="D201" s="48">
        <v>5100</v>
      </c>
      <c r="E201" s="10">
        <f t="shared" si="15"/>
        <v>1.3</v>
      </c>
      <c r="F201" s="30">
        <f t="shared" si="16"/>
        <v>0.75223201607646595</v>
      </c>
      <c r="G201" s="19">
        <f t="shared" si="17"/>
        <v>4987.2982665869695</v>
      </c>
      <c r="H201" s="15">
        <f t="shared" si="18"/>
        <v>4987.2982665869695</v>
      </c>
      <c r="I201" s="15">
        <f t="shared" si="19"/>
        <v>4987.2982665869695</v>
      </c>
      <c r="J201" s="15">
        <v>0</v>
      </c>
      <c r="K201" s="15">
        <v>0</v>
      </c>
      <c r="L201" s="15">
        <v>0</v>
      </c>
      <c r="M201" s="15">
        <v>0</v>
      </c>
      <c r="N201" s="20">
        <v>0</v>
      </c>
    </row>
    <row r="202" spans="1:14" ht="13" x14ac:dyDescent="0.3">
      <c r="A202" s="5" t="s">
        <v>18</v>
      </c>
      <c r="B202" s="6" t="s">
        <v>19</v>
      </c>
      <c r="C202" s="7" t="s">
        <v>20</v>
      </c>
      <c r="D202" s="48">
        <v>1220</v>
      </c>
      <c r="E202" s="10">
        <f t="shared" si="15"/>
        <v>1.3</v>
      </c>
      <c r="F202" s="30">
        <f t="shared" si="16"/>
        <v>0.75223201607646595</v>
      </c>
      <c r="G202" s="19">
        <f t="shared" si="17"/>
        <v>1193.039977497275</v>
      </c>
      <c r="H202" s="15">
        <f t="shared" si="18"/>
        <v>1193.039977497275</v>
      </c>
      <c r="I202" s="15">
        <f t="shared" si="19"/>
        <v>1193.039977497275</v>
      </c>
      <c r="J202" s="15">
        <v>0</v>
      </c>
      <c r="K202" s="15">
        <v>0</v>
      </c>
      <c r="L202" s="15">
        <v>0</v>
      </c>
      <c r="M202" s="15">
        <v>0</v>
      </c>
      <c r="N202" s="20">
        <v>0</v>
      </c>
    </row>
    <row r="203" spans="1:14" ht="13" x14ac:dyDescent="0.3">
      <c r="A203" s="5" t="s">
        <v>205</v>
      </c>
      <c r="B203" s="6" t="s">
        <v>106</v>
      </c>
      <c r="C203" s="7" t="s">
        <v>107</v>
      </c>
      <c r="D203" s="48">
        <v>3660</v>
      </c>
      <c r="E203" s="10">
        <f t="shared" si="15"/>
        <v>1.3</v>
      </c>
      <c r="F203" s="30">
        <f t="shared" si="16"/>
        <v>0.75223201607646595</v>
      </c>
      <c r="G203" s="19">
        <f t="shared" si="17"/>
        <v>3579.1199324918248</v>
      </c>
      <c r="H203" s="15">
        <f t="shared" si="18"/>
        <v>3579.1199324918248</v>
      </c>
      <c r="I203" s="15">
        <f t="shared" si="19"/>
        <v>3579.1199324918248</v>
      </c>
      <c r="J203" s="15">
        <v>0</v>
      </c>
      <c r="K203" s="15">
        <v>0</v>
      </c>
      <c r="L203" s="15">
        <v>0</v>
      </c>
      <c r="M203" s="15">
        <v>0</v>
      </c>
      <c r="N203" s="20">
        <v>0</v>
      </c>
    </row>
    <row r="204" spans="1:14" ht="13" x14ac:dyDescent="0.3">
      <c r="A204" s="5" t="s">
        <v>285</v>
      </c>
      <c r="B204" s="6" t="s">
        <v>43</v>
      </c>
      <c r="C204" s="7" t="s">
        <v>117</v>
      </c>
      <c r="D204" s="48">
        <v>6445</v>
      </c>
      <c r="E204" s="10">
        <f t="shared" si="15"/>
        <v>1.3</v>
      </c>
      <c r="F204" s="30">
        <f t="shared" si="16"/>
        <v>0.75223201607646595</v>
      </c>
      <c r="G204" s="19">
        <f t="shared" si="17"/>
        <v>6302.5759466966701</v>
      </c>
      <c r="H204" s="15">
        <f t="shared" si="18"/>
        <v>6302.5759466966701</v>
      </c>
      <c r="I204" s="15">
        <f t="shared" si="19"/>
        <v>6302.5759466966701</v>
      </c>
      <c r="J204" s="15">
        <v>0</v>
      </c>
      <c r="K204" s="15">
        <v>0</v>
      </c>
      <c r="L204" s="15">
        <v>0</v>
      </c>
      <c r="M204" s="15">
        <v>0</v>
      </c>
      <c r="N204" s="20">
        <v>0</v>
      </c>
    </row>
    <row r="205" spans="1:14" ht="13" x14ac:dyDescent="0.3">
      <c r="A205" s="5" t="s">
        <v>266</v>
      </c>
      <c r="B205" s="6" t="s">
        <v>25</v>
      </c>
      <c r="C205" s="7" t="s">
        <v>26</v>
      </c>
      <c r="D205" s="48">
        <v>6465</v>
      </c>
      <c r="E205" s="10">
        <f t="shared" si="15"/>
        <v>1.3</v>
      </c>
      <c r="F205" s="30">
        <f t="shared" si="16"/>
        <v>0.75223201607646595</v>
      </c>
      <c r="G205" s="19">
        <f t="shared" si="17"/>
        <v>6322.1339791146584</v>
      </c>
      <c r="H205" s="15">
        <f t="shared" si="18"/>
        <v>6322.1339791146584</v>
      </c>
      <c r="I205" s="15">
        <f t="shared" si="19"/>
        <v>6322.1339791146584</v>
      </c>
      <c r="J205" s="15">
        <v>0</v>
      </c>
      <c r="K205" s="15">
        <v>0</v>
      </c>
      <c r="L205" s="15">
        <v>0</v>
      </c>
      <c r="M205" s="15">
        <v>0</v>
      </c>
      <c r="N205" s="20">
        <v>0</v>
      </c>
    </row>
    <row r="206" spans="1:14" ht="13" x14ac:dyDescent="0.3">
      <c r="A206" s="5" t="s">
        <v>141</v>
      </c>
      <c r="B206" s="6" t="s">
        <v>57</v>
      </c>
      <c r="C206" s="7" t="s">
        <v>17</v>
      </c>
      <c r="D206" s="48">
        <v>3270</v>
      </c>
      <c r="E206" s="10">
        <f t="shared" si="15"/>
        <v>1.3</v>
      </c>
      <c r="F206" s="30">
        <f t="shared" si="16"/>
        <v>0.75223201607646595</v>
      </c>
      <c r="G206" s="19">
        <f t="shared" si="17"/>
        <v>3197.7383003410569</v>
      </c>
      <c r="H206" s="15">
        <f t="shared" si="18"/>
        <v>3197.7383003410569</v>
      </c>
      <c r="I206" s="15">
        <f t="shared" si="19"/>
        <v>3197.7383003410569</v>
      </c>
      <c r="J206" s="15">
        <v>0</v>
      </c>
      <c r="K206" s="15">
        <v>0</v>
      </c>
      <c r="L206" s="15">
        <v>0</v>
      </c>
      <c r="M206" s="15">
        <v>0</v>
      </c>
      <c r="N206" s="20">
        <v>0</v>
      </c>
    </row>
    <row r="207" spans="1:14" ht="13" x14ac:dyDescent="0.3">
      <c r="A207" s="5" t="s">
        <v>187</v>
      </c>
      <c r="B207" s="6" t="s">
        <v>52</v>
      </c>
      <c r="C207" s="7" t="s">
        <v>9</v>
      </c>
      <c r="D207" s="48">
        <v>3555</v>
      </c>
      <c r="E207" s="10">
        <f t="shared" si="15"/>
        <v>1.3</v>
      </c>
      <c r="F207" s="30">
        <f t="shared" si="16"/>
        <v>0.75223201607646595</v>
      </c>
      <c r="G207" s="19">
        <f t="shared" si="17"/>
        <v>3476.4402622973876</v>
      </c>
      <c r="H207" s="15">
        <f t="shared" si="18"/>
        <v>3476.4402622973876</v>
      </c>
      <c r="I207" s="15">
        <f t="shared" si="19"/>
        <v>3476.4402622973876</v>
      </c>
      <c r="J207" s="15">
        <v>0</v>
      </c>
      <c r="K207" s="15">
        <v>0</v>
      </c>
      <c r="L207" s="15">
        <v>0</v>
      </c>
      <c r="M207" s="15">
        <v>0</v>
      </c>
      <c r="N207" s="20">
        <v>0</v>
      </c>
    </row>
    <row r="208" spans="1:14" ht="13" x14ac:dyDescent="0.3">
      <c r="A208" s="5" t="s">
        <v>157</v>
      </c>
      <c r="B208" s="6" t="s">
        <v>25</v>
      </c>
      <c r="C208" s="7" t="s">
        <v>26</v>
      </c>
      <c r="D208" s="48">
        <v>3095</v>
      </c>
      <c r="E208" s="10">
        <f t="shared" si="15"/>
        <v>1.3</v>
      </c>
      <c r="F208" s="30">
        <f t="shared" si="16"/>
        <v>0.75223201607646595</v>
      </c>
      <c r="G208" s="19">
        <f t="shared" si="17"/>
        <v>3026.6055166836609</v>
      </c>
      <c r="H208" s="15">
        <f t="shared" si="18"/>
        <v>3026.6055166836609</v>
      </c>
      <c r="I208" s="15">
        <f t="shared" si="19"/>
        <v>3026.6055166836609</v>
      </c>
      <c r="J208" s="15">
        <v>0</v>
      </c>
      <c r="K208" s="15">
        <v>0</v>
      </c>
      <c r="L208" s="15">
        <v>0</v>
      </c>
      <c r="M208" s="15">
        <v>0</v>
      </c>
      <c r="N208" s="20">
        <v>0</v>
      </c>
    </row>
    <row r="209" spans="1:14" ht="13" x14ac:dyDescent="0.3">
      <c r="A209" s="5" t="s">
        <v>96</v>
      </c>
      <c r="B209" s="6" t="s">
        <v>57</v>
      </c>
      <c r="C209" s="7" t="s">
        <v>17</v>
      </c>
      <c r="D209" s="48">
        <v>2945</v>
      </c>
      <c r="E209" s="10">
        <f t="shared" si="15"/>
        <v>1.3</v>
      </c>
      <c r="F209" s="30">
        <f t="shared" si="16"/>
        <v>0.75223201607646595</v>
      </c>
      <c r="G209" s="19">
        <f t="shared" si="17"/>
        <v>2879.9202735487497</v>
      </c>
      <c r="H209" s="15">
        <f t="shared" si="18"/>
        <v>2879.9202735487497</v>
      </c>
      <c r="I209" s="15">
        <f t="shared" si="19"/>
        <v>2879.9202735487497</v>
      </c>
      <c r="J209" s="15">
        <v>0</v>
      </c>
      <c r="K209" s="15">
        <v>0</v>
      </c>
      <c r="L209" s="15">
        <v>0</v>
      </c>
      <c r="M209" s="15">
        <v>0</v>
      </c>
      <c r="N209" s="20">
        <v>0</v>
      </c>
    </row>
    <row r="210" spans="1:14" ht="13" x14ac:dyDescent="0.3">
      <c r="A210" s="5" t="s">
        <v>218</v>
      </c>
      <c r="B210" s="6" t="s">
        <v>16</v>
      </c>
      <c r="C210" s="7" t="s">
        <v>17</v>
      </c>
      <c r="D210" s="48">
        <v>5255</v>
      </c>
      <c r="E210" s="10">
        <f t="shared" si="15"/>
        <v>1.3</v>
      </c>
      <c r="F210" s="30">
        <f t="shared" si="16"/>
        <v>0.75223201607646595</v>
      </c>
      <c r="G210" s="19">
        <f t="shared" si="17"/>
        <v>5138.8730178263768</v>
      </c>
      <c r="H210" s="15">
        <f t="shared" si="18"/>
        <v>5138.8730178263768</v>
      </c>
      <c r="I210" s="15">
        <f t="shared" si="19"/>
        <v>5138.8730178263768</v>
      </c>
      <c r="J210" s="15">
        <v>0</v>
      </c>
      <c r="K210" s="15">
        <v>0</v>
      </c>
      <c r="L210" s="15">
        <v>0</v>
      </c>
      <c r="M210" s="15">
        <v>0</v>
      </c>
      <c r="N210" s="20">
        <v>0</v>
      </c>
    </row>
    <row r="211" spans="1:14" ht="13" x14ac:dyDescent="0.3">
      <c r="A211" s="5" t="s">
        <v>247</v>
      </c>
      <c r="B211" s="6" t="s">
        <v>49</v>
      </c>
      <c r="C211" s="7" t="s">
        <v>50</v>
      </c>
      <c r="D211" s="48">
        <v>3595</v>
      </c>
      <c r="E211" s="10">
        <f t="shared" si="15"/>
        <v>1.3</v>
      </c>
      <c r="F211" s="30">
        <f t="shared" si="16"/>
        <v>0.75223201607646595</v>
      </c>
      <c r="G211" s="19">
        <f t="shared" si="17"/>
        <v>3515.5563271333635</v>
      </c>
      <c r="H211" s="15">
        <f t="shared" si="18"/>
        <v>3515.5563271333635</v>
      </c>
      <c r="I211" s="15">
        <f t="shared" si="19"/>
        <v>3515.5563271333635</v>
      </c>
      <c r="J211" s="15">
        <v>0</v>
      </c>
      <c r="K211" s="15">
        <v>0</v>
      </c>
      <c r="L211" s="15">
        <v>0</v>
      </c>
      <c r="M211" s="15">
        <v>0</v>
      </c>
      <c r="N211" s="20">
        <v>0</v>
      </c>
    </row>
    <row r="212" spans="1:14" ht="13" x14ac:dyDescent="0.3">
      <c r="A212" s="5" t="s">
        <v>142</v>
      </c>
      <c r="B212" s="6" t="s">
        <v>52</v>
      </c>
      <c r="C212" s="7" t="s">
        <v>9</v>
      </c>
      <c r="D212" s="48">
        <v>2755</v>
      </c>
      <c r="E212" s="10">
        <f t="shared" si="15"/>
        <v>1.3</v>
      </c>
      <c r="F212" s="30">
        <f t="shared" si="16"/>
        <v>0.75223201607646595</v>
      </c>
      <c r="G212" s="19">
        <f t="shared" si="17"/>
        <v>2694.1189655778626</v>
      </c>
      <c r="H212" s="15">
        <f t="shared" si="18"/>
        <v>2694.1189655778626</v>
      </c>
      <c r="I212" s="15">
        <f t="shared" si="19"/>
        <v>2694.1189655778626</v>
      </c>
      <c r="J212" s="15">
        <v>0</v>
      </c>
      <c r="K212" s="15">
        <v>0</v>
      </c>
      <c r="L212" s="15">
        <v>0</v>
      </c>
      <c r="M212" s="15">
        <v>0</v>
      </c>
      <c r="N212" s="20">
        <v>0</v>
      </c>
    </row>
    <row r="213" spans="1:14" ht="13" x14ac:dyDescent="0.3">
      <c r="A213" s="5" t="s">
        <v>212</v>
      </c>
      <c r="B213" s="6" t="s">
        <v>119</v>
      </c>
      <c r="C213" s="7" t="s">
        <v>84</v>
      </c>
      <c r="D213" s="48">
        <v>3550</v>
      </c>
      <c r="E213" s="10">
        <f t="shared" si="15"/>
        <v>1.3</v>
      </c>
      <c r="F213" s="30">
        <f t="shared" si="16"/>
        <v>0.75223201607646595</v>
      </c>
      <c r="G213" s="19">
        <f t="shared" si="17"/>
        <v>3471.5507541928905</v>
      </c>
      <c r="H213" s="15">
        <f t="shared" si="18"/>
        <v>3471.5507541928905</v>
      </c>
      <c r="I213" s="15">
        <f t="shared" si="19"/>
        <v>3471.5507541928905</v>
      </c>
      <c r="J213" s="15">
        <v>0</v>
      </c>
      <c r="K213" s="15">
        <v>0</v>
      </c>
      <c r="L213" s="15">
        <v>0</v>
      </c>
      <c r="M213" s="15">
        <v>0</v>
      </c>
      <c r="N213" s="20">
        <v>0</v>
      </c>
    </row>
    <row r="214" spans="1:14" ht="13" x14ac:dyDescent="0.3">
      <c r="A214" s="5" t="s">
        <v>89</v>
      </c>
      <c r="B214" s="6" t="s">
        <v>83</v>
      </c>
      <c r="C214" s="7" t="s">
        <v>84</v>
      </c>
      <c r="D214" s="48">
        <v>2105</v>
      </c>
      <c r="E214" s="10">
        <f t="shared" si="15"/>
        <v>1.3</v>
      </c>
      <c r="F214" s="30">
        <f t="shared" si="16"/>
        <v>0.75223201607646595</v>
      </c>
      <c r="G214" s="19">
        <f t="shared" si="17"/>
        <v>2058.4829119932492</v>
      </c>
      <c r="H214" s="15">
        <f t="shared" si="18"/>
        <v>2058.4829119932492</v>
      </c>
      <c r="I214" s="15">
        <f t="shared" si="19"/>
        <v>2058.4829119932492</v>
      </c>
      <c r="J214" s="15">
        <v>0</v>
      </c>
      <c r="K214" s="15">
        <v>0</v>
      </c>
      <c r="L214" s="15">
        <v>0</v>
      </c>
      <c r="M214" s="15">
        <v>0</v>
      </c>
      <c r="N214" s="20">
        <v>0</v>
      </c>
    </row>
    <row r="215" spans="1:14" ht="13" x14ac:dyDescent="0.3">
      <c r="A215" s="5" t="s">
        <v>88</v>
      </c>
      <c r="B215" s="6" t="s">
        <v>83</v>
      </c>
      <c r="C215" s="7" t="s">
        <v>84</v>
      </c>
      <c r="D215" s="48">
        <v>2325</v>
      </c>
      <c r="E215" s="10">
        <f t="shared" si="15"/>
        <v>1.3</v>
      </c>
      <c r="F215" s="30">
        <f t="shared" si="16"/>
        <v>0.75223201607646595</v>
      </c>
      <c r="G215" s="19">
        <f t="shared" si="17"/>
        <v>2273.6212685911182</v>
      </c>
      <c r="H215" s="15">
        <f t="shared" si="18"/>
        <v>2273.6212685911182</v>
      </c>
      <c r="I215" s="15">
        <f t="shared" si="19"/>
        <v>2273.6212685911182</v>
      </c>
      <c r="J215" s="15">
        <v>0</v>
      </c>
      <c r="K215" s="15">
        <v>0</v>
      </c>
      <c r="L215" s="15">
        <v>0</v>
      </c>
      <c r="M215" s="15">
        <v>0</v>
      </c>
      <c r="N215" s="20">
        <v>0</v>
      </c>
    </row>
    <row r="216" spans="1:14" ht="13" x14ac:dyDescent="0.3">
      <c r="A216" s="5" t="s">
        <v>195</v>
      </c>
      <c r="B216" s="6" t="s">
        <v>178</v>
      </c>
      <c r="C216" s="7" t="s">
        <v>9</v>
      </c>
      <c r="D216" s="48">
        <v>3465</v>
      </c>
      <c r="E216" s="10">
        <f t="shared" si="15"/>
        <v>1.3</v>
      </c>
      <c r="F216" s="30">
        <f t="shared" si="16"/>
        <v>0.75223201607646595</v>
      </c>
      <c r="G216" s="19">
        <f t="shared" si="17"/>
        <v>3388.429116416441</v>
      </c>
      <c r="H216" s="15">
        <f t="shared" si="18"/>
        <v>3388.429116416441</v>
      </c>
      <c r="I216" s="15">
        <f t="shared" si="19"/>
        <v>3388.429116416441</v>
      </c>
      <c r="J216" s="15">
        <v>0</v>
      </c>
      <c r="K216" s="15">
        <v>0</v>
      </c>
      <c r="L216" s="15">
        <v>0</v>
      </c>
      <c r="M216" s="15">
        <v>0</v>
      </c>
      <c r="N216" s="20">
        <v>0</v>
      </c>
    </row>
    <row r="217" spans="1:14" ht="13" x14ac:dyDescent="0.3">
      <c r="A217" s="5" t="s">
        <v>308</v>
      </c>
      <c r="B217" s="6" t="s">
        <v>16</v>
      </c>
      <c r="C217" s="7" t="s">
        <v>17</v>
      </c>
      <c r="D217" s="48">
        <v>6970</v>
      </c>
      <c r="E217" s="10">
        <f t="shared" si="15"/>
        <v>1.3</v>
      </c>
      <c r="F217" s="30">
        <f t="shared" si="16"/>
        <v>0.75223201607646595</v>
      </c>
      <c r="G217" s="19">
        <f t="shared" si="17"/>
        <v>6815.9742976688576</v>
      </c>
      <c r="H217" s="15">
        <f t="shared" si="18"/>
        <v>6815.9742976688576</v>
      </c>
      <c r="I217" s="15">
        <f t="shared" si="19"/>
        <v>6815.9742976688576</v>
      </c>
      <c r="J217" s="15">
        <v>0</v>
      </c>
      <c r="K217" s="15">
        <v>0</v>
      </c>
      <c r="L217" s="15">
        <v>0</v>
      </c>
      <c r="M217" s="15">
        <v>0</v>
      </c>
      <c r="N217" s="20">
        <v>0</v>
      </c>
    </row>
    <row r="218" spans="1:14" ht="13" x14ac:dyDescent="0.3">
      <c r="A218" s="5" t="s">
        <v>161</v>
      </c>
      <c r="B218" s="6" t="s">
        <v>4</v>
      </c>
      <c r="C218" s="7" t="s">
        <v>5</v>
      </c>
      <c r="D218" s="48">
        <v>3005</v>
      </c>
      <c r="E218" s="10">
        <f t="shared" si="15"/>
        <v>1.3</v>
      </c>
      <c r="F218" s="30">
        <f t="shared" si="16"/>
        <v>0.75223201607646595</v>
      </c>
      <c r="G218" s="19">
        <f t="shared" si="17"/>
        <v>2938.5943708027144</v>
      </c>
      <c r="H218" s="15">
        <f t="shared" si="18"/>
        <v>2938.5943708027144</v>
      </c>
      <c r="I218" s="15">
        <f t="shared" si="19"/>
        <v>2938.5943708027144</v>
      </c>
      <c r="J218" s="15">
        <v>0</v>
      </c>
      <c r="K218" s="15">
        <v>0</v>
      </c>
      <c r="L218" s="15">
        <v>0</v>
      </c>
      <c r="M218" s="15">
        <v>0</v>
      </c>
      <c r="N218" s="20">
        <v>0</v>
      </c>
    </row>
    <row r="219" spans="1:14" ht="13" x14ac:dyDescent="0.3">
      <c r="A219" s="5" t="s">
        <v>29</v>
      </c>
      <c r="B219" s="6" t="s">
        <v>30</v>
      </c>
      <c r="C219" s="7" t="s">
        <v>31</v>
      </c>
      <c r="D219" s="48">
        <v>1285</v>
      </c>
      <c r="E219" s="10">
        <f t="shared" si="15"/>
        <v>1.3</v>
      </c>
      <c r="F219" s="30">
        <f t="shared" si="16"/>
        <v>0.75223201607646595</v>
      </c>
      <c r="G219" s="19">
        <f t="shared" si="17"/>
        <v>1256.6035828557365</v>
      </c>
      <c r="H219" s="15">
        <f t="shared" si="18"/>
        <v>1256.6035828557365</v>
      </c>
      <c r="I219" s="15">
        <f t="shared" si="19"/>
        <v>1256.6035828557365</v>
      </c>
      <c r="J219" s="15">
        <v>0</v>
      </c>
      <c r="K219" s="15">
        <v>0</v>
      </c>
      <c r="L219" s="15">
        <v>0</v>
      </c>
      <c r="M219" s="15">
        <v>0</v>
      </c>
      <c r="N219" s="20">
        <v>0</v>
      </c>
    </row>
    <row r="220" spans="1:14" ht="13" x14ac:dyDescent="0.3">
      <c r="A220" s="5" t="s">
        <v>46</v>
      </c>
      <c r="B220" s="6" t="s">
        <v>47</v>
      </c>
      <c r="C220" s="7" t="s">
        <v>31</v>
      </c>
      <c r="D220" s="48">
        <v>1715</v>
      </c>
      <c r="E220" s="10">
        <f t="shared" si="15"/>
        <v>1.3</v>
      </c>
      <c r="F220" s="30">
        <f t="shared" si="16"/>
        <v>0.75223201607646595</v>
      </c>
      <c r="G220" s="19">
        <f t="shared" si="17"/>
        <v>1677.1012798424808</v>
      </c>
      <c r="H220" s="15">
        <f t="shared" si="18"/>
        <v>1677.1012798424808</v>
      </c>
      <c r="I220" s="15">
        <f t="shared" si="19"/>
        <v>1677.1012798424808</v>
      </c>
      <c r="J220" s="15">
        <v>0</v>
      </c>
      <c r="K220" s="15">
        <v>0</v>
      </c>
      <c r="L220" s="15">
        <v>0</v>
      </c>
      <c r="M220" s="15">
        <v>0</v>
      </c>
      <c r="N220" s="20">
        <v>0</v>
      </c>
    </row>
    <row r="221" spans="1:14" ht="13" x14ac:dyDescent="0.3">
      <c r="A221" s="5" t="s">
        <v>197</v>
      </c>
      <c r="B221" s="6" t="s">
        <v>4</v>
      </c>
      <c r="C221" s="7" t="s">
        <v>5</v>
      </c>
      <c r="D221" s="48">
        <v>3655</v>
      </c>
      <c r="E221" s="10">
        <f t="shared" si="15"/>
        <v>1.3</v>
      </c>
      <c r="F221" s="30">
        <f t="shared" si="16"/>
        <v>0.75223201607646595</v>
      </c>
      <c r="G221" s="19">
        <f t="shared" si="17"/>
        <v>3574.2304243873277</v>
      </c>
      <c r="H221" s="15">
        <f t="shared" si="18"/>
        <v>3574.2304243873277</v>
      </c>
      <c r="I221" s="15">
        <f t="shared" si="19"/>
        <v>3574.2304243873277</v>
      </c>
      <c r="J221" s="15">
        <v>0</v>
      </c>
      <c r="K221" s="15">
        <v>0</v>
      </c>
      <c r="L221" s="15">
        <v>0</v>
      </c>
      <c r="M221" s="15">
        <v>0</v>
      </c>
      <c r="N221" s="20">
        <v>0</v>
      </c>
    </row>
    <row r="222" spans="1:14" ht="13" x14ac:dyDescent="0.3">
      <c r="A222" s="5" t="s">
        <v>351</v>
      </c>
      <c r="B222" s="6" t="s">
        <v>40</v>
      </c>
      <c r="C222" s="7" t="s">
        <v>17</v>
      </c>
      <c r="D222" s="48">
        <v>11230</v>
      </c>
      <c r="E222" s="10">
        <f t="shared" si="15"/>
        <v>1.3</v>
      </c>
      <c r="F222" s="30">
        <f t="shared" si="16"/>
        <v>0.75223201607646595</v>
      </c>
      <c r="G222" s="19">
        <f t="shared" si="17"/>
        <v>10981.835202700326</v>
      </c>
      <c r="H222" s="15">
        <f t="shared" si="18"/>
        <v>10981.835202700326</v>
      </c>
      <c r="I222" s="15">
        <f t="shared" si="19"/>
        <v>10981.835202700326</v>
      </c>
      <c r="J222" s="15">
        <v>0</v>
      </c>
      <c r="K222" s="15">
        <v>0</v>
      </c>
      <c r="L222" s="15">
        <v>0</v>
      </c>
      <c r="M222" s="15">
        <v>0</v>
      </c>
      <c r="N222" s="20">
        <v>0</v>
      </c>
    </row>
    <row r="223" spans="1:14" ht="13" x14ac:dyDescent="0.3">
      <c r="A223" s="5" t="s">
        <v>250</v>
      </c>
      <c r="B223" s="6" t="s">
        <v>178</v>
      </c>
      <c r="C223" s="7" t="s">
        <v>9</v>
      </c>
      <c r="D223" s="48">
        <v>4425</v>
      </c>
      <c r="E223" s="10">
        <f t="shared" si="15"/>
        <v>1.3</v>
      </c>
      <c r="F223" s="30">
        <f t="shared" si="16"/>
        <v>0.75223201607646595</v>
      </c>
      <c r="G223" s="19">
        <f t="shared" si="17"/>
        <v>4327.2146724798704</v>
      </c>
      <c r="H223" s="15">
        <f t="shared" si="18"/>
        <v>4327.2146724798704</v>
      </c>
      <c r="I223" s="15">
        <f t="shared" si="19"/>
        <v>4327.2146724798704</v>
      </c>
      <c r="J223" s="15">
        <v>0</v>
      </c>
      <c r="K223" s="15">
        <v>0</v>
      </c>
      <c r="L223" s="15">
        <v>0</v>
      </c>
      <c r="M223" s="15">
        <v>0</v>
      </c>
      <c r="N223" s="20">
        <v>0</v>
      </c>
    </row>
    <row r="224" spans="1:14" ht="13" x14ac:dyDescent="0.3">
      <c r="A224" s="5" t="s">
        <v>63</v>
      </c>
      <c r="B224" s="6" t="s">
        <v>64</v>
      </c>
      <c r="C224" s="7" t="s">
        <v>31</v>
      </c>
      <c r="D224" s="48">
        <v>3075</v>
      </c>
      <c r="E224" s="10">
        <f t="shared" si="15"/>
        <v>1.3</v>
      </c>
      <c r="F224" s="30">
        <f t="shared" si="16"/>
        <v>0.75223201607646595</v>
      </c>
      <c r="G224" s="19">
        <f t="shared" si="17"/>
        <v>3007.0474842656727</v>
      </c>
      <c r="H224" s="15">
        <f t="shared" si="18"/>
        <v>3007.0474842656727</v>
      </c>
      <c r="I224" s="15">
        <f t="shared" si="19"/>
        <v>3007.0474842656727</v>
      </c>
      <c r="J224" s="15">
        <v>0</v>
      </c>
      <c r="K224" s="15">
        <v>0</v>
      </c>
      <c r="L224" s="15">
        <v>0</v>
      </c>
      <c r="M224" s="15">
        <v>0</v>
      </c>
      <c r="N224" s="20">
        <v>0</v>
      </c>
    </row>
    <row r="225" spans="1:14" ht="13" x14ac:dyDescent="0.3">
      <c r="A225" s="5" t="s">
        <v>36</v>
      </c>
      <c r="B225" s="6" t="s">
        <v>13</v>
      </c>
      <c r="C225" s="7" t="s">
        <v>14</v>
      </c>
      <c r="D225" s="48">
        <v>1650</v>
      </c>
      <c r="E225" s="10">
        <f t="shared" si="15"/>
        <v>1.3</v>
      </c>
      <c r="F225" s="30">
        <f t="shared" si="16"/>
        <v>0.75223201607646595</v>
      </c>
      <c r="G225" s="19">
        <f t="shared" si="17"/>
        <v>1613.5376744840194</v>
      </c>
      <c r="H225" s="15">
        <f t="shared" si="18"/>
        <v>1613.5376744840194</v>
      </c>
      <c r="I225" s="15">
        <f t="shared" si="19"/>
        <v>1613.5376744840194</v>
      </c>
      <c r="J225" s="15">
        <v>0</v>
      </c>
      <c r="K225" s="15">
        <v>0</v>
      </c>
      <c r="L225" s="15">
        <v>0</v>
      </c>
      <c r="M225" s="15">
        <v>0</v>
      </c>
      <c r="N225" s="20">
        <v>0</v>
      </c>
    </row>
    <row r="226" spans="1:14" ht="13" x14ac:dyDescent="0.3">
      <c r="A226" s="5" t="s">
        <v>288</v>
      </c>
      <c r="B226" s="6" t="s">
        <v>8</v>
      </c>
      <c r="C226" s="7" t="s">
        <v>9</v>
      </c>
      <c r="D226" s="48">
        <v>6270</v>
      </c>
      <c r="E226" s="10">
        <f t="shared" si="15"/>
        <v>1.3</v>
      </c>
      <c r="F226" s="30">
        <f t="shared" si="16"/>
        <v>0.75223201607646595</v>
      </c>
      <c r="G226" s="19">
        <f t="shared" si="17"/>
        <v>6131.4431630392737</v>
      </c>
      <c r="H226" s="15">
        <f t="shared" si="18"/>
        <v>6131.4431630392737</v>
      </c>
      <c r="I226" s="15">
        <f t="shared" si="19"/>
        <v>6131.4431630392737</v>
      </c>
      <c r="J226" s="15">
        <v>0</v>
      </c>
      <c r="K226" s="15">
        <v>0</v>
      </c>
      <c r="L226" s="15">
        <v>0</v>
      </c>
      <c r="M226" s="15">
        <v>0</v>
      </c>
      <c r="N226" s="20">
        <v>0</v>
      </c>
    </row>
    <row r="227" spans="1:14" ht="13" x14ac:dyDescent="0.3">
      <c r="A227" s="5" t="s">
        <v>217</v>
      </c>
      <c r="B227" s="6" t="s">
        <v>91</v>
      </c>
      <c r="C227" s="7" t="s">
        <v>26</v>
      </c>
      <c r="D227" s="48">
        <v>3175</v>
      </c>
      <c r="E227" s="10">
        <f t="shared" si="15"/>
        <v>1.3</v>
      </c>
      <c r="F227" s="30">
        <f t="shared" si="16"/>
        <v>0.75223201607646595</v>
      </c>
      <c r="G227" s="19">
        <f t="shared" si="17"/>
        <v>3104.8376463556133</v>
      </c>
      <c r="H227" s="15">
        <f t="shared" si="18"/>
        <v>3104.8376463556133</v>
      </c>
      <c r="I227" s="15">
        <f t="shared" si="19"/>
        <v>3104.8376463556133</v>
      </c>
      <c r="J227" s="15">
        <v>0</v>
      </c>
      <c r="K227" s="15">
        <v>0</v>
      </c>
      <c r="L227" s="15">
        <v>0</v>
      </c>
      <c r="M227" s="15">
        <v>0</v>
      </c>
      <c r="N227" s="20">
        <v>0</v>
      </c>
    </row>
    <row r="228" spans="1:14" ht="13" x14ac:dyDescent="0.3">
      <c r="A228" s="5" t="s">
        <v>262</v>
      </c>
      <c r="B228" s="6" t="s">
        <v>22</v>
      </c>
      <c r="C228" s="7" t="s">
        <v>23</v>
      </c>
      <c r="D228" s="48">
        <v>5020</v>
      </c>
      <c r="E228" s="10">
        <f t="shared" si="15"/>
        <v>1.3</v>
      </c>
      <c r="F228" s="30">
        <f t="shared" si="16"/>
        <v>0.75223201607646595</v>
      </c>
      <c r="G228" s="19">
        <f t="shared" si="17"/>
        <v>4909.0661369150166</v>
      </c>
      <c r="H228" s="15">
        <f t="shared" si="18"/>
        <v>4909.0661369150166</v>
      </c>
      <c r="I228" s="15">
        <f t="shared" si="19"/>
        <v>4909.0661369150166</v>
      </c>
      <c r="J228" s="15">
        <v>0</v>
      </c>
      <c r="K228" s="15">
        <v>0</v>
      </c>
      <c r="L228" s="15">
        <v>0</v>
      </c>
      <c r="M228" s="15">
        <v>0</v>
      </c>
      <c r="N228" s="20">
        <v>0</v>
      </c>
    </row>
    <row r="229" spans="1:14" ht="13" x14ac:dyDescent="0.3">
      <c r="A229" s="5" t="s">
        <v>48</v>
      </c>
      <c r="B229" s="6" t="s">
        <v>49</v>
      </c>
      <c r="C229" s="7" t="s">
        <v>50</v>
      </c>
      <c r="D229" s="48">
        <v>910</v>
      </c>
      <c r="E229" s="10">
        <f t="shared" si="15"/>
        <v>1.3</v>
      </c>
      <c r="F229" s="30">
        <f t="shared" si="16"/>
        <v>0.75223201607646595</v>
      </c>
      <c r="G229" s="19">
        <f t="shared" si="17"/>
        <v>889.89047501845926</v>
      </c>
      <c r="H229" s="15">
        <f t="shared" si="18"/>
        <v>889.89047501845926</v>
      </c>
      <c r="I229" s="15">
        <f t="shared" si="19"/>
        <v>889.89047501845926</v>
      </c>
      <c r="J229" s="15">
        <v>0</v>
      </c>
      <c r="K229" s="15">
        <v>0</v>
      </c>
      <c r="L229" s="15">
        <v>0</v>
      </c>
      <c r="M229" s="15">
        <v>0</v>
      </c>
      <c r="N229" s="20">
        <v>0</v>
      </c>
    </row>
    <row r="230" spans="1:14" ht="13" x14ac:dyDescent="0.3">
      <c r="A230" s="5" t="s">
        <v>306</v>
      </c>
      <c r="B230" s="6" t="s">
        <v>100</v>
      </c>
      <c r="C230" s="7" t="s">
        <v>26</v>
      </c>
      <c r="D230" s="48">
        <v>6630</v>
      </c>
      <c r="E230" s="10">
        <f t="shared" si="15"/>
        <v>1.3</v>
      </c>
      <c r="F230" s="30">
        <f t="shared" si="16"/>
        <v>0.75223201607646595</v>
      </c>
      <c r="G230" s="19">
        <f t="shared" si="17"/>
        <v>6483.4877465630598</v>
      </c>
      <c r="H230" s="15">
        <f t="shared" si="18"/>
        <v>6483.4877465630598</v>
      </c>
      <c r="I230" s="15">
        <f t="shared" si="19"/>
        <v>6483.4877465630598</v>
      </c>
      <c r="J230" s="15">
        <v>0</v>
      </c>
      <c r="K230" s="15">
        <v>0</v>
      </c>
      <c r="L230" s="15">
        <v>0</v>
      </c>
      <c r="M230" s="15">
        <v>0</v>
      </c>
      <c r="N230" s="20">
        <v>0</v>
      </c>
    </row>
    <row r="231" spans="1:14" ht="13" x14ac:dyDescent="0.3">
      <c r="A231" s="5" t="s">
        <v>350</v>
      </c>
      <c r="B231" s="6" t="s">
        <v>30</v>
      </c>
      <c r="C231" s="7" t="s">
        <v>31</v>
      </c>
      <c r="D231" s="48">
        <v>10215</v>
      </c>
      <c r="E231" s="10">
        <f t="shared" si="15"/>
        <v>1.3</v>
      </c>
      <c r="F231" s="30">
        <f t="shared" si="16"/>
        <v>0.75223201607646595</v>
      </c>
      <c r="G231" s="19">
        <f t="shared" si="17"/>
        <v>9989.2650574874297</v>
      </c>
      <c r="H231" s="15">
        <f t="shared" si="18"/>
        <v>9989.2650574874297</v>
      </c>
      <c r="I231" s="15">
        <f t="shared" si="19"/>
        <v>9989.2650574874297</v>
      </c>
      <c r="J231" s="15">
        <v>0</v>
      </c>
      <c r="K231" s="15">
        <v>0</v>
      </c>
      <c r="L231" s="15">
        <v>0</v>
      </c>
      <c r="M231" s="15">
        <v>0</v>
      </c>
      <c r="N231" s="20">
        <v>0</v>
      </c>
    </row>
    <row r="232" spans="1:14" ht="13" x14ac:dyDescent="0.3">
      <c r="A232" s="5" t="s">
        <v>149</v>
      </c>
      <c r="B232" s="6" t="s">
        <v>52</v>
      </c>
      <c r="C232" s="7" t="s">
        <v>9</v>
      </c>
      <c r="D232" s="48">
        <v>3465</v>
      </c>
      <c r="E232" s="10">
        <f t="shared" si="15"/>
        <v>1.3</v>
      </c>
      <c r="F232" s="30">
        <f t="shared" si="16"/>
        <v>0.75223201607646595</v>
      </c>
      <c r="G232" s="19">
        <f t="shared" si="17"/>
        <v>3388.429116416441</v>
      </c>
      <c r="H232" s="15">
        <f t="shared" si="18"/>
        <v>3388.429116416441</v>
      </c>
      <c r="I232" s="15">
        <f t="shared" si="19"/>
        <v>3388.429116416441</v>
      </c>
      <c r="J232" s="15">
        <v>0</v>
      </c>
      <c r="K232" s="15">
        <v>0</v>
      </c>
      <c r="L232" s="15">
        <v>0</v>
      </c>
      <c r="M232" s="15">
        <v>0</v>
      </c>
      <c r="N232" s="20">
        <v>0</v>
      </c>
    </row>
    <row r="233" spans="1:14" ht="13" x14ac:dyDescent="0.3">
      <c r="A233" s="5" t="s">
        <v>245</v>
      </c>
      <c r="B233" s="6" t="s">
        <v>83</v>
      </c>
      <c r="C233" s="7" t="s">
        <v>84</v>
      </c>
      <c r="D233" s="48">
        <v>4195</v>
      </c>
      <c r="E233" s="10">
        <f t="shared" si="15"/>
        <v>1.3</v>
      </c>
      <c r="F233" s="30">
        <f t="shared" si="16"/>
        <v>0.75223201607646595</v>
      </c>
      <c r="G233" s="19">
        <f t="shared" si="17"/>
        <v>4102.2972996730068</v>
      </c>
      <c r="H233" s="15">
        <f t="shared" si="18"/>
        <v>4102.2972996730068</v>
      </c>
      <c r="I233" s="15">
        <f t="shared" si="19"/>
        <v>4102.2972996730068</v>
      </c>
      <c r="J233" s="15">
        <v>0</v>
      </c>
      <c r="K233" s="15">
        <v>0</v>
      </c>
      <c r="L233" s="15">
        <v>0</v>
      </c>
      <c r="M233" s="15">
        <v>0</v>
      </c>
      <c r="N233" s="20">
        <v>0</v>
      </c>
    </row>
    <row r="234" spans="1:14" ht="13" x14ac:dyDescent="0.3">
      <c r="A234" s="5" t="s">
        <v>132</v>
      </c>
      <c r="B234" s="6" t="s">
        <v>19</v>
      </c>
      <c r="C234" s="7" t="s">
        <v>20</v>
      </c>
      <c r="D234" s="48">
        <v>2745</v>
      </c>
      <c r="E234" s="10">
        <f t="shared" si="15"/>
        <v>1.3</v>
      </c>
      <c r="F234" s="30">
        <f t="shared" si="16"/>
        <v>0.75223201607646595</v>
      </c>
      <c r="G234" s="19">
        <f t="shared" si="17"/>
        <v>2684.3399493688689</v>
      </c>
      <c r="H234" s="15">
        <f t="shared" si="18"/>
        <v>2684.3399493688689</v>
      </c>
      <c r="I234" s="15">
        <f t="shared" si="19"/>
        <v>2684.3399493688689</v>
      </c>
      <c r="J234" s="15">
        <v>0</v>
      </c>
      <c r="K234" s="15">
        <v>0</v>
      </c>
      <c r="L234" s="15">
        <v>0</v>
      </c>
      <c r="M234" s="15">
        <v>0</v>
      </c>
      <c r="N234" s="20">
        <v>0</v>
      </c>
    </row>
    <row r="235" spans="1:14" ht="13" x14ac:dyDescent="0.3">
      <c r="A235" s="5" t="s">
        <v>209</v>
      </c>
      <c r="B235" s="6" t="s">
        <v>8</v>
      </c>
      <c r="C235" s="7" t="s">
        <v>9</v>
      </c>
      <c r="D235" s="48">
        <v>4385</v>
      </c>
      <c r="E235" s="10">
        <f t="shared" si="15"/>
        <v>1.3</v>
      </c>
      <c r="F235" s="30">
        <f t="shared" si="16"/>
        <v>0.75223201607646595</v>
      </c>
      <c r="G235" s="19">
        <f t="shared" si="17"/>
        <v>4288.098607643894</v>
      </c>
      <c r="H235" s="15">
        <f t="shared" si="18"/>
        <v>4288.098607643894</v>
      </c>
      <c r="I235" s="15">
        <f t="shared" si="19"/>
        <v>4288.098607643894</v>
      </c>
      <c r="J235" s="15">
        <v>0</v>
      </c>
      <c r="K235" s="15">
        <v>0</v>
      </c>
      <c r="L235" s="15">
        <v>0</v>
      </c>
      <c r="M235" s="15">
        <v>0</v>
      </c>
      <c r="N235" s="20">
        <v>0</v>
      </c>
    </row>
    <row r="236" spans="1:14" ht="13" x14ac:dyDescent="0.3">
      <c r="A236" s="5" t="s">
        <v>12</v>
      </c>
      <c r="B236" s="6" t="s">
        <v>13</v>
      </c>
      <c r="C236" s="7" t="s">
        <v>14</v>
      </c>
      <c r="D236" s="48">
        <v>880</v>
      </c>
      <c r="E236" s="10">
        <f t="shared" si="15"/>
        <v>1.3</v>
      </c>
      <c r="F236" s="30">
        <f t="shared" si="16"/>
        <v>0.75223201607646595</v>
      </c>
      <c r="G236" s="19">
        <f t="shared" si="17"/>
        <v>860.55342639147705</v>
      </c>
      <c r="H236" s="15">
        <f t="shared" si="18"/>
        <v>860.55342639147705</v>
      </c>
      <c r="I236" s="15">
        <f t="shared" si="19"/>
        <v>860.55342639147705</v>
      </c>
      <c r="J236" s="15">
        <v>0</v>
      </c>
      <c r="K236" s="15">
        <v>0</v>
      </c>
      <c r="L236" s="15">
        <v>0</v>
      </c>
      <c r="M236" s="15">
        <v>0</v>
      </c>
      <c r="N236" s="20">
        <v>0</v>
      </c>
    </row>
    <row r="237" spans="1:14" ht="13" x14ac:dyDescent="0.3">
      <c r="A237" s="5" t="s">
        <v>56</v>
      </c>
      <c r="B237" s="6" t="s">
        <v>57</v>
      </c>
      <c r="C237" s="7" t="s">
        <v>17</v>
      </c>
      <c r="D237" s="48">
        <v>1810</v>
      </c>
      <c r="E237" s="10">
        <f t="shared" si="15"/>
        <v>1.3</v>
      </c>
      <c r="F237" s="30">
        <f t="shared" si="16"/>
        <v>0.75223201607646595</v>
      </c>
      <c r="G237" s="19">
        <f t="shared" si="17"/>
        <v>1770.0019338279244</v>
      </c>
      <c r="H237" s="15">
        <f t="shared" si="18"/>
        <v>1770.0019338279244</v>
      </c>
      <c r="I237" s="15">
        <f t="shared" si="19"/>
        <v>1770.0019338279244</v>
      </c>
      <c r="J237" s="15">
        <v>0</v>
      </c>
      <c r="K237" s="15">
        <v>0</v>
      </c>
      <c r="L237" s="15">
        <v>0</v>
      </c>
      <c r="M237" s="15">
        <v>0</v>
      </c>
      <c r="N237" s="20">
        <v>0</v>
      </c>
    </row>
    <row r="238" spans="1:14" ht="13" x14ac:dyDescent="0.3">
      <c r="A238" s="5" t="s">
        <v>260</v>
      </c>
      <c r="B238" s="6" t="s">
        <v>8</v>
      </c>
      <c r="C238" s="7" t="s">
        <v>9</v>
      </c>
      <c r="D238" s="48">
        <v>4930</v>
      </c>
      <c r="E238" s="10">
        <f t="shared" si="15"/>
        <v>1.3</v>
      </c>
      <c r="F238" s="30">
        <f t="shared" si="16"/>
        <v>0.75223201607646595</v>
      </c>
      <c r="G238" s="19">
        <f t="shared" si="17"/>
        <v>4821.0549910340706</v>
      </c>
      <c r="H238" s="15">
        <f t="shared" si="18"/>
        <v>4821.0549910340706</v>
      </c>
      <c r="I238" s="15">
        <f t="shared" si="19"/>
        <v>4821.0549910340706</v>
      </c>
      <c r="J238" s="15">
        <v>0</v>
      </c>
      <c r="K238" s="15">
        <v>0</v>
      </c>
      <c r="L238" s="15">
        <v>0</v>
      </c>
      <c r="M238" s="15">
        <v>0</v>
      </c>
      <c r="N238" s="20">
        <v>0</v>
      </c>
    </row>
    <row r="239" spans="1:14" ht="13" x14ac:dyDescent="0.3">
      <c r="A239" s="5" t="s">
        <v>110</v>
      </c>
      <c r="B239" s="6" t="s">
        <v>13</v>
      </c>
      <c r="C239" s="7" t="s">
        <v>14</v>
      </c>
      <c r="D239" s="48">
        <v>2620</v>
      </c>
      <c r="E239" s="10">
        <f t="shared" si="15"/>
        <v>1.3</v>
      </c>
      <c r="F239" s="30">
        <f t="shared" si="16"/>
        <v>0.75223201607646595</v>
      </c>
      <c r="G239" s="19">
        <f t="shared" si="17"/>
        <v>2562.102246756443</v>
      </c>
      <c r="H239" s="15">
        <f t="shared" si="18"/>
        <v>2562.102246756443</v>
      </c>
      <c r="I239" s="15">
        <f t="shared" si="19"/>
        <v>2562.102246756443</v>
      </c>
      <c r="J239" s="15">
        <v>0</v>
      </c>
      <c r="K239" s="15">
        <v>0</v>
      </c>
      <c r="L239" s="15">
        <v>0</v>
      </c>
      <c r="M239" s="15">
        <v>0</v>
      </c>
      <c r="N239" s="20">
        <v>0</v>
      </c>
    </row>
    <row r="240" spans="1:14" ht="13" x14ac:dyDescent="0.3">
      <c r="A240" s="5" t="s">
        <v>282</v>
      </c>
      <c r="B240" s="6" t="s">
        <v>67</v>
      </c>
      <c r="C240" s="7" t="s">
        <v>26</v>
      </c>
      <c r="D240" s="48">
        <v>5210</v>
      </c>
      <c r="E240" s="10">
        <f t="shared" si="15"/>
        <v>1.3</v>
      </c>
      <c r="F240" s="30">
        <f t="shared" si="16"/>
        <v>0.75223201607646595</v>
      </c>
      <c r="G240" s="19">
        <f t="shared" si="17"/>
        <v>5094.8674448859038</v>
      </c>
      <c r="H240" s="15">
        <f t="shared" si="18"/>
        <v>5094.8674448859038</v>
      </c>
      <c r="I240" s="15">
        <f t="shared" si="19"/>
        <v>5094.8674448859038</v>
      </c>
      <c r="J240" s="15">
        <v>0</v>
      </c>
      <c r="K240" s="15">
        <v>0</v>
      </c>
      <c r="L240" s="15">
        <v>0</v>
      </c>
      <c r="M240" s="15">
        <v>0</v>
      </c>
      <c r="N240" s="20">
        <v>0</v>
      </c>
    </row>
    <row r="241" spans="1:14" ht="13" x14ac:dyDescent="0.3">
      <c r="A241" s="5" t="s">
        <v>246</v>
      </c>
      <c r="B241" s="6" t="s">
        <v>119</v>
      </c>
      <c r="C241" s="7" t="s">
        <v>84</v>
      </c>
      <c r="D241" s="48">
        <v>4025</v>
      </c>
      <c r="E241" s="10">
        <f t="shared" si="15"/>
        <v>1.3</v>
      </c>
      <c r="F241" s="30">
        <f t="shared" si="16"/>
        <v>0.75223201607646595</v>
      </c>
      <c r="G241" s="19">
        <f t="shared" si="17"/>
        <v>3936.0540241201079</v>
      </c>
      <c r="H241" s="15">
        <f t="shared" si="18"/>
        <v>3936.0540241201079</v>
      </c>
      <c r="I241" s="15">
        <f t="shared" si="19"/>
        <v>3936.0540241201079</v>
      </c>
      <c r="J241" s="15">
        <v>0</v>
      </c>
      <c r="K241" s="15">
        <v>0</v>
      </c>
      <c r="L241" s="15">
        <v>0</v>
      </c>
      <c r="M241" s="15">
        <v>0</v>
      </c>
      <c r="N241" s="20">
        <v>0</v>
      </c>
    </row>
    <row r="242" spans="1:14" ht="13" x14ac:dyDescent="0.3">
      <c r="A242" s="5" t="s">
        <v>304</v>
      </c>
      <c r="B242" s="6" t="s">
        <v>100</v>
      </c>
      <c r="C242" s="7" t="s">
        <v>26</v>
      </c>
      <c r="D242" s="48">
        <v>7280</v>
      </c>
      <c r="E242" s="10">
        <f t="shared" si="15"/>
        <v>1.3</v>
      </c>
      <c r="F242" s="30">
        <f t="shared" si="16"/>
        <v>0.75223201607646595</v>
      </c>
      <c r="G242" s="19">
        <f t="shared" si="17"/>
        <v>7119.123800147674</v>
      </c>
      <c r="H242" s="15">
        <f t="shared" si="18"/>
        <v>7119.123800147674</v>
      </c>
      <c r="I242" s="15">
        <f t="shared" si="19"/>
        <v>7119.123800147674</v>
      </c>
      <c r="J242" s="15">
        <v>0</v>
      </c>
      <c r="K242" s="15">
        <v>0</v>
      </c>
      <c r="L242" s="15">
        <v>0</v>
      </c>
      <c r="M242" s="15">
        <v>0</v>
      </c>
      <c r="N242" s="20">
        <v>0</v>
      </c>
    </row>
    <row r="243" spans="1:14" ht="13" x14ac:dyDescent="0.3">
      <c r="A243" s="5" t="s">
        <v>112</v>
      </c>
      <c r="B243" s="6" t="s">
        <v>22</v>
      </c>
      <c r="C243" s="7" t="s">
        <v>23</v>
      </c>
      <c r="D243" s="48">
        <v>2015</v>
      </c>
      <c r="E243" s="10">
        <f t="shared" si="15"/>
        <v>1.3</v>
      </c>
      <c r="F243" s="30">
        <f t="shared" si="16"/>
        <v>0.75223201607646595</v>
      </c>
      <c r="G243" s="19">
        <f t="shared" si="17"/>
        <v>1970.4717661123025</v>
      </c>
      <c r="H243" s="15">
        <f t="shared" si="18"/>
        <v>1970.4717661123025</v>
      </c>
      <c r="I243" s="15">
        <f t="shared" si="19"/>
        <v>1970.4717661123025</v>
      </c>
      <c r="J243" s="15">
        <v>0</v>
      </c>
      <c r="K243" s="15">
        <v>0</v>
      </c>
      <c r="L243" s="15">
        <v>0</v>
      </c>
      <c r="M243" s="15">
        <v>0</v>
      </c>
      <c r="N243" s="20">
        <v>0</v>
      </c>
    </row>
    <row r="244" spans="1:14" ht="13" x14ac:dyDescent="0.3">
      <c r="A244" s="5" t="s">
        <v>316</v>
      </c>
      <c r="B244" s="6" t="s">
        <v>22</v>
      </c>
      <c r="C244" s="7" t="s">
        <v>23</v>
      </c>
      <c r="D244" s="48">
        <v>6805</v>
      </c>
      <c r="E244" s="10">
        <f t="shared" si="15"/>
        <v>1.3</v>
      </c>
      <c r="F244" s="30">
        <f t="shared" si="16"/>
        <v>0.75223201607646595</v>
      </c>
      <c r="G244" s="19">
        <f t="shared" si="17"/>
        <v>6654.6205302204562</v>
      </c>
      <c r="H244" s="15">
        <f t="shared" si="18"/>
        <v>6654.6205302204562</v>
      </c>
      <c r="I244" s="15">
        <f t="shared" si="19"/>
        <v>6654.6205302204562</v>
      </c>
      <c r="J244" s="15">
        <v>0</v>
      </c>
      <c r="K244" s="15">
        <v>0</v>
      </c>
      <c r="L244" s="15">
        <v>0</v>
      </c>
      <c r="M244" s="15">
        <v>0</v>
      </c>
      <c r="N244" s="20">
        <v>0</v>
      </c>
    </row>
    <row r="245" spans="1:14" ht="13" x14ac:dyDescent="0.3">
      <c r="A245" s="5" t="s">
        <v>336</v>
      </c>
      <c r="B245" s="6" t="s">
        <v>16</v>
      </c>
      <c r="C245" s="7" t="s">
        <v>17</v>
      </c>
      <c r="D245" s="48">
        <v>8665</v>
      </c>
      <c r="E245" s="10">
        <f t="shared" si="15"/>
        <v>1.3</v>
      </c>
      <c r="F245" s="30">
        <f t="shared" si="16"/>
        <v>0.75223201607646595</v>
      </c>
      <c r="G245" s="19">
        <f t="shared" si="17"/>
        <v>8473.5175450933511</v>
      </c>
      <c r="H245" s="15">
        <f t="shared" si="18"/>
        <v>8473.5175450933511</v>
      </c>
      <c r="I245" s="15">
        <f t="shared" si="19"/>
        <v>8473.5175450933511</v>
      </c>
      <c r="J245" s="15">
        <v>0</v>
      </c>
      <c r="K245" s="15">
        <v>0</v>
      </c>
      <c r="L245" s="15">
        <v>0</v>
      </c>
      <c r="M245" s="15">
        <v>0</v>
      </c>
      <c r="N245" s="20">
        <v>0</v>
      </c>
    </row>
    <row r="246" spans="1:14" ht="13" x14ac:dyDescent="0.3">
      <c r="A246" s="5" t="s">
        <v>381</v>
      </c>
      <c r="B246" s="6" t="s">
        <v>67</v>
      </c>
      <c r="C246" s="7" t="s">
        <v>26</v>
      </c>
      <c r="D246" s="48">
        <v>92765</v>
      </c>
      <c r="E246" s="10">
        <f t="shared" si="15"/>
        <v>1.3</v>
      </c>
      <c r="F246" s="30">
        <f t="shared" si="16"/>
        <v>0.75223201607646595</v>
      </c>
      <c r="G246" s="19">
        <f t="shared" si="17"/>
        <v>90715.043862733379</v>
      </c>
      <c r="H246" s="15">
        <f t="shared" si="18"/>
        <v>90715.043862733379</v>
      </c>
      <c r="I246" s="15">
        <f t="shared" si="19"/>
        <v>90715.043862733379</v>
      </c>
      <c r="J246" s="15">
        <v>0</v>
      </c>
      <c r="K246" s="15">
        <v>0</v>
      </c>
      <c r="L246" s="15">
        <v>0</v>
      </c>
      <c r="M246" s="15">
        <v>0</v>
      </c>
      <c r="N246" s="20">
        <v>0</v>
      </c>
    </row>
    <row r="247" spans="1:14" ht="13" x14ac:dyDescent="0.3">
      <c r="A247" s="5" t="s">
        <v>7</v>
      </c>
      <c r="B247" s="6" t="s">
        <v>8</v>
      </c>
      <c r="C247" s="7" t="s">
        <v>9</v>
      </c>
      <c r="D247" s="48">
        <v>295</v>
      </c>
      <c r="E247" s="10">
        <f t="shared" si="15"/>
        <v>1.3</v>
      </c>
      <c r="F247" s="30">
        <f t="shared" si="16"/>
        <v>0.75223201607646595</v>
      </c>
      <c r="G247" s="19">
        <f t="shared" si="17"/>
        <v>288.4809781653247</v>
      </c>
      <c r="H247" s="15">
        <f t="shared" si="18"/>
        <v>288.4809781653247</v>
      </c>
      <c r="I247" s="15">
        <f t="shared" si="19"/>
        <v>288.4809781653247</v>
      </c>
      <c r="J247" s="15">
        <v>0</v>
      </c>
      <c r="K247" s="15">
        <v>0</v>
      </c>
      <c r="L247" s="15">
        <v>0</v>
      </c>
      <c r="M247" s="15">
        <v>0</v>
      </c>
      <c r="N247" s="20">
        <v>0</v>
      </c>
    </row>
    <row r="248" spans="1:14" ht="13" x14ac:dyDescent="0.3">
      <c r="A248" s="5" t="s">
        <v>135</v>
      </c>
      <c r="B248" s="6" t="s">
        <v>16</v>
      </c>
      <c r="C248" s="7" t="s">
        <v>17</v>
      </c>
      <c r="D248" s="48">
        <v>2965</v>
      </c>
      <c r="E248" s="10">
        <f t="shared" si="15"/>
        <v>1.3</v>
      </c>
      <c r="F248" s="30">
        <f t="shared" si="16"/>
        <v>0.75223201607646595</v>
      </c>
      <c r="G248" s="19">
        <f t="shared" si="17"/>
        <v>2899.4783059667379</v>
      </c>
      <c r="H248" s="15">
        <f t="shared" si="18"/>
        <v>2899.4783059667379</v>
      </c>
      <c r="I248" s="15">
        <f t="shared" si="19"/>
        <v>2899.4783059667379</v>
      </c>
      <c r="J248" s="15">
        <v>0</v>
      </c>
      <c r="K248" s="15">
        <v>0</v>
      </c>
      <c r="L248" s="15">
        <v>0</v>
      </c>
      <c r="M248" s="15">
        <v>0</v>
      </c>
      <c r="N248" s="20">
        <v>0</v>
      </c>
    </row>
    <row r="249" spans="1:14" ht="13" x14ac:dyDescent="0.3">
      <c r="A249" s="5" t="s">
        <v>281</v>
      </c>
      <c r="B249" s="6" t="s">
        <v>47</v>
      </c>
      <c r="C249" s="7" t="s">
        <v>31</v>
      </c>
      <c r="D249" s="48">
        <v>6400</v>
      </c>
      <c r="E249" s="10">
        <f t="shared" si="15"/>
        <v>1.3</v>
      </c>
      <c r="F249" s="30">
        <f t="shared" si="16"/>
        <v>0.75223201607646595</v>
      </c>
      <c r="G249" s="19">
        <f t="shared" si="17"/>
        <v>6258.5703737561971</v>
      </c>
      <c r="H249" s="15">
        <f t="shared" si="18"/>
        <v>6258.5703737561971</v>
      </c>
      <c r="I249" s="15">
        <f t="shared" si="19"/>
        <v>6258.5703737561971</v>
      </c>
      <c r="J249" s="15">
        <v>0</v>
      </c>
      <c r="K249" s="15">
        <v>0</v>
      </c>
      <c r="L249" s="15">
        <v>0</v>
      </c>
      <c r="M249" s="15">
        <v>0</v>
      </c>
      <c r="N249" s="20">
        <v>0</v>
      </c>
    </row>
    <row r="250" spans="1:14" ht="13" x14ac:dyDescent="0.3">
      <c r="A250" s="5" t="s">
        <v>34</v>
      </c>
      <c r="B250" s="6" t="s">
        <v>35</v>
      </c>
      <c r="C250" s="7" t="s">
        <v>9</v>
      </c>
      <c r="D250" s="48">
        <v>1290</v>
      </c>
      <c r="E250" s="10">
        <f t="shared" si="15"/>
        <v>1.3</v>
      </c>
      <c r="F250" s="30">
        <f t="shared" si="16"/>
        <v>0.75223201607646595</v>
      </c>
      <c r="G250" s="19">
        <f t="shared" si="17"/>
        <v>1261.4930909602333</v>
      </c>
      <c r="H250" s="15">
        <f t="shared" si="18"/>
        <v>1261.4930909602333</v>
      </c>
      <c r="I250" s="15">
        <f t="shared" si="19"/>
        <v>1261.4930909602333</v>
      </c>
      <c r="J250" s="15">
        <v>0</v>
      </c>
      <c r="K250" s="15">
        <v>0</v>
      </c>
      <c r="L250" s="15">
        <v>0</v>
      </c>
      <c r="M250" s="15">
        <v>0</v>
      </c>
      <c r="N250" s="20">
        <v>0</v>
      </c>
    </row>
    <row r="251" spans="1:14" ht="13" x14ac:dyDescent="0.3">
      <c r="A251" s="5" t="s">
        <v>337</v>
      </c>
      <c r="B251" s="6" t="s">
        <v>67</v>
      </c>
      <c r="C251" s="7" t="s">
        <v>26</v>
      </c>
      <c r="D251" s="48">
        <v>9615</v>
      </c>
      <c r="E251" s="10">
        <f t="shared" si="15"/>
        <v>1.3</v>
      </c>
      <c r="F251" s="30">
        <f t="shared" si="16"/>
        <v>0.75223201607646595</v>
      </c>
      <c r="G251" s="19">
        <f t="shared" si="17"/>
        <v>9402.5240849477868</v>
      </c>
      <c r="H251" s="15">
        <f t="shared" si="18"/>
        <v>9402.5240849477868</v>
      </c>
      <c r="I251" s="15">
        <f t="shared" si="19"/>
        <v>9402.5240849477868</v>
      </c>
      <c r="J251" s="15">
        <v>0</v>
      </c>
      <c r="K251" s="15">
        <v>0</v>
      </c>
      <c r="L251" s="15">
        <v>0</v>
      </c>
      <c r="M251" s="15">
        <v>0</v>
      </c>
      <c r="N251" s="20">
        <v>0</v>
      </c>
    </row>
    <row r="252" spans="1:14" ht="13" x14ac:dyDescent="0.3">
      <c r="A252" s="5" t="s">
        <v>3</v>
      </c>
      <c r="B252" s="6" t="s">
        <v>4</v>
      </c>
      <c r="C252" s="7" t="s">
        <v>5</v>
      </c>
      <c r="D252" s="48">
        <v>180</v>
      </c>
      <c r="E252" s="10">
        <f t="shared" si="15"/>
        <v>1.3</v>
      </c>
      <c r="F252" s="30">
        <f t="shared" si="16"/>
        <v>0.75223201607646595</v>
      </c>
      <c r="G252" s="19">
        <f t="shared" si="17"/>
        <v>176.02229176189303</v>
      </c>
      <c r="H252" s="15">
        <f t="shared" si="18"/>
        <v>176.02229176189303</v>
      </c>
      <c r="I252" s="15">
        <f t="shared" si="19"/>
        <v>176.02229176189303</v>
      </c>
      <c r="J252" s="15">
        <v>0</v>
      </c>
      <c r="K252" s="15">
        <v>0</v>
      </c>
      <c r="L252" s="15">
        <v>0</v>
      </c>
      <c r="M252" s="15">
        <v>0</v>
      </c>
      <c r="N252" s="20">
        <v>0</v>
      </c>
    </row>
    <row r="253" spans="1:14" ht="13" x14ac:dyDescent="0.3">
      <c r="A253" s="5" t="s">
        <v>228</v>
      </c>
      <c r="B253" s="6" t="s">
        <v>19</v>
      </c>
      <c r="C253" s="7" t="s">
        <v>20</v>
      </c>
      <c r="D253" s="48">
        <v>5205</v>
      </c>
      <c r="E253" s="10">
        <f t="shared" si="15"/>
        <v>1.3</v>
      </c>
      <c r="F253" s="30">
        <f t="shared" si="16"/>
        <v>0.75223201607646595</v>
      </c>
      <c r="G253" s="19">
        <f t="shared" si="17"/>
        <v>5089.9779367814072</v>
      </c>
      <c r="H253" s="15">
        <f t="shared" si="18"/>
        <v>5089.9779367814072</v>
      </c>
      <c r="I253" s="15">
        <f t="shared" si="19"/>
        <v>5089.9779367814072</v>
      </c>
      <c r="J253" s="15">
        <v>0</v>
      </c>
      <c r="K253" s="15">
        <v>0</v>
      </c>
      <c r="L253" s="15">
        <v>0</v>
      </c>
      <c r="M253" s="15">
        <v>0</v>
      </c>
      <c r="N253" s="20">
        <v>0</v>
      </c>
    </row>
    <row r="254" spans="1:14" ht="13" x14ac:dyDescent="0.3">
      <c r="A254" s="5" t="s">
        <v>380</v>
      </c>
      <c r="B254" s="6" t="s">
        <v>100</v>
      </c>
      <c r="C254" s="7" t="s">
        <v>26</v>
      </c>
      <c r="D254" s="48">
        <v>85710</v>
      </c>
      <c r="E254" s="10">
        <f t="shared" si="15"/>
        <v>1.3</v>
      </c>
      <c r="F254" s="30">
        <f t="shared" si="16"/>
        <v>0.75223201607646595</v>
      </c>
      <c r="G254" s="19">
        <f t="shared" si="17"/>
        <v>83815.947927288071</v>
      </c>
      <c r="H254" s="15">
        <f t="shared" si="18"/>
        <v>83815.947927288071</v>
      </c>
      <c r="I254" s="15">
        <f t="shared" si="19"/>
        <v>83815.947927288071</v>
      </c>
      <c r="J254" s="15">
        <v>0</v>
      </c>
      <c r="K254" s="15">
        <v>0</v>
      </c>
      <c r="L254" s="15">
        <v>0</v>
      </c>
      <c r="M254" s="15">
        <v>0</v>
      </c>
      <c r="N254" s="20">
        <v>0</v>
      </c>
    </row>
    <row r="255" spans="1:14" ht="13" x14ac:dyDescent="0.3">
      <c r="A255" s="5" t="s">
        <v>367</v>
      </c>
      <c r="B255" s="6" t="s">
        <v>40</v>
      </c>
      <c r="C255" s="7" t="s">
        <v>17</v>
      </c>
      <c r="D255" s="48">
        <v>23700</v>
      </c>
      <c r="E255" s="10">
        <f t="shared" si="15"/>
        <v>1.3</v>
      </c>
      <c r="F255" s="30">
        <f t="shared" si="16"/>
        <v>0.75223201607646595</v>
      </c>
      <c r="G255" s="19">
        <f t="shared" si="17"/>
        <v>23176.268415315917</v>
      </c>
      <c r="H255" s="15">
        <f t="shared" si="18"/>
        <v>23176.268415315917</v>
      </c>
      <c r="I255" s="15">
        <f t="shared" si="19"/>
        <v>23176.268415315917</v>
      </c>
      <c r="J255" s="15">
        <v>0</v>
      </c>
      <c r="K255" s="15">
        <v>0</v>
      </c>
      <c r="L255" s="15">
        <v>0</v>
      </c>
      <c r="M255" s="15">
        <v>0</v>
      </c>
      <c r="N255" s="20">
        <v>0</v>
      </c>
    </row>
    <row r="256" spans="1:14" ht="13" x14ac:dyDescent="0.3">
      <c r="A256" s="5" t="s">
        <v>38</v>
      </c>
      <c r="B256" s="6" t="s">
        <v>33</v>
      </c>
      <c r="C256" s="7" t="s">
        <v>23</v>
      </c>
      <c r="D256" s="48">
        <v>915</v>
      </c>
      <c r="E256" s="10">
        <f t="shared" si="15"/>
        <v>1.3</v>
      </c>
      <c r="F256" s="30">
        <f t="shared" si="16"/>
        <v>0.75223201607646595</v>
      </c>
      <c r="G256" s="19">
        <f t="shared" si="17"/>
        <v>894.7799831229562</v>
      </c>
      <c r="H256" s="15">
        <f t="shared" si="18"/>
        <v>894.7799831229562</v>
      </c>
      <c r="I256" s="15">
        <f t="shared" si="19"/>
        <v>894.7799831229562</v>
      </c>
      <c r="J256" s="15">
        <v>0</v>
      </c>
      <c r="K256" s="15">
        <v>0</v>
      </c>
      <c r="L256" s="15">
        <v>0</v>
      </c>
      <c r="M256" s="15">
        <v>0</v>
      </c>
      <c r="N256" s="20">
        <v>0</v>
      </c>
    </row>
    <row r="257" spans="1:14" ht="13" x14ac:dyDescent="0.3">
      <c r="A257" s="5" t="s">
        <v>194</v>
      </c>
      <c r="B257" s="6" t="s">
        <v>40</v>
      </c>
      <c r="C257" s="7" t="s">
        <v>17</v>
      </c>
      <c r="D257" s="48">
        <v>4270</v>
      </c>
      <c r="E257" s="10">
        <f t="shared" si="15"/>
        <v>1.3</v>
      </c>
      <c r="F257" s="30">
        <f t="shared" si="16"/>
        <v>0.75223201607646595</v>
      </c>
      <c r="G257" s="19">
        <f t="shared" si="17"/>
        <v>4175.6399212404622</v>
      </c>
      <c r="H257" s="15">
        <f t="shared" si="18"/>
        <v>4175.6399212404622</v>
      </c>
      <c r="I257" s="15">
        <f t="shared" si="19"/>
        <v>4175.6399212404622</v>
      </c>
      <c r="J257" s="15">
        <v>0</v>
      </c>
      <c r="K257" s="15">
        <v>0</v>
      </c>
      <c r="L257" s="15">
        <v>0</v>
      </c>
      <c r="M257" s="15">
        <v>0</v>
      </c>
      <c r="N257" s="20">
        <v>0</v>
      </c>
    </row>
    <row r="258" spans="1:14" ht="13" x14ac:dyDescent="0.3">
      <c r="A258" s="5" t="s">
        <v>349</v>
      </c>
      <c r="B258" s="6" t="s">
        <v>33</v>
      </c>
      <c r="C258" s="7" t="s">
        <v>23</v>
      </c>
      <c r="D258" s="48">
        <v>9445</v>
      </c>
      <c r="E258" s="10">
        <f t="shared" ref="E258:E322" si="20">$E$1</f>
        <v>1.3</v>
      </c>
      <c r="F258" s="30">
        <f t="shared" ref="F258:F322" si="21">$F$2</f>
        <v>0.75223201607646595</v>
      </c>
      <c r="G258" s="19">
        <f t="shared" ref="G258:G322" si="22">SUM(D258*E258*F258)</f>
        <v>9236.2808093948879</v>
      </c>
      <c r="H258" s="15">
        <f t="shared" ref="H258:H322" si="23">G258</f>
        <v>9236.2808093948879</v>
      </c>
      <c r="I258" s="15">
        <f t="shared" ref="I258:I322" si="24">G258</f>
        <v>9236.2808093948879</v>
      </c>
      <c r="J258" s="15">
        <v>0</v>
      </c>
      <c r="K258" s="15">
        <v>0</v>
      </c>
      <c r="L258" s="15">
        <v>0</v>
      </c>
      <c r="M258" s="15">
        <v>0</v>
      </c>
      <c r="N258" s="20">
        <v>0</v>
      </c>
    </row>
    <row r="259" spans="1:14" ht="13" x14ac:dyDescent="0.3">
      <c r="A259" s="5" t="s">
        <v>162</v>
      </c>
      <c r="B259" s="6" t="s">
        <v>91</v>
      </c>
      <c r="C259" s="7" t="s">
        <v>26</v>
      </c>
      <c r="D259" s="48">
        <v>2705</v>
      </c>
      <c r="E259" s="10">
        <f t="shared" si="20"/>
        <v>1.3</v>
      </c>
      <c r="F259" s="30">
        <f t="shared" si="21"/>
        <v>0.75223201607646595</v>
      </c>
      <c r="G259" s="19">
        <f t="shared" si="22"/>
        <v>2645.2238845328925</v>
      </c>
      <c r="H259" s="15">
        <f t="shared" si="23"/>
        <v>2645.2238845328925</v>
      </c>
      <c r="I259" s="15">
        <f t="shared" si="24"/>
        <v>2645.2238845328925</v>
      </c>
      <c r="J259" s="15">
        <v>0</v>
      </c>
      <c r="K259" s="15">
        <v>0</v>
      </c>
      <c r="L259" s="15">
        <v>0</v>
      </c>
      <c r="M259" s="15">
        <v>0</v>
      </c>
      <c r="N259" s="20">
        <v>0</v>
      </c>
    </row>
    <row r="260" spans="1:14" ht="13" x14ac:dyDescent="0.3">
      <c r="A260" s="5" t="s">
        <v>136</v>
      </c>
      <c r="B260" s="6" t="s">
        <v>19</v>
      </c>
      <c r="C260" s="7" t="s">
        <v>20</v>
      </c>
      <c r="D260" s="48">
        <v>3320</v>
      </c>
      <c r="E260" s="10">
        <f t="shared" si="20"/>
        <v>1.3</v>
      </c>
      <c r="F260" s="30">
        <f t="shared" si="21"/>
        <v>0.75223201607646595</v>
      </c>
      <c r="G260" s="19">
        <f t="shared" si="22"/>
        <v>3246.6333813860269</v>
      </c>
      <c r="H260" s="15">
        <f t="shared" si="23"/>
        <v>3246.6333813860269</v>
      </c>
      <c r="I260" s="15">
        <f t="shared" si="24"/>
        <v>3246.6333813860269</v>
      </c>
      <c r="J260" s="15">
        <v>0</v>
      </c>
      <c r="K260" s="15">
        <v>0</v>
      </c>
      <c r="L260" s="15">
        <v>0</v>
      </c>
      <c r="M260" s="15">
        <v>0</v>
      </c>
      <c r="N260" s="20">
        <v>0</v>
      </c>
    </row>
    <row r="261" spans="1:14" ht="13" x14ac:dyDescent="0.3">
      <c r="A261" s="5" t="s">
        <v>307</v>
      </c>
      <c r="B261" s="6" t="s">
        <v>4</v>
      </c>
      <c r="C261" s="7" t="s">
        <v>5</v>
      </c>
      <c r="D261" s="48">
        <v>5760</v>
      </c>
      <c r="E261" s="10">
        <f t="shared" si="20"/>
        <v>1.3</v>
      </c>
      <c r="F261" s="30">
        <f t="shared" si="21"/>
        <v>0.75223201607646595</v>
      </c>
      <c r="G261" s="19">
        <f t="shared" si="22"/>
        <v>5632.7133363805769</v>
      </c>
      <c r="H261" s="15">
        <f t="shared" si="23"/>
        <v>5632.7133363805769</v>
      </c>
      <c r="I261" s="15">
        <f t="shared" si="24"/>
        <v>5632.7133363805769</v>
      </c>
      <c r="J261" s="15">
        <v>0</v>
      </c>
      <c r="K261" s="15">
        <v>0</v>
      </c>
      <c r="L261" s="15">
        <v>0</v>
      </c>
      <c r="M261" s="15">
        <v>0</v>
      </c>
      <c r="N261" s="20">
        <v>0</v>
      </c>
    </row>
    <row r="262" spans="1:14" ht="13" x14ac:dyDescent="0.3">
      <c r="A262" s="5" t="s">
        <v>284</v>
      </c>
      <c r="B262" s="6" t="s">
        <v>28</v>
      </c>
      <c r="C262" s="7" t="s">
        <v>14</v>
      </c>
      <c r="D262" s="48">
        <v>6995</v>
      </c>
      <c r="E262" s="10">
        <f t="shared" si="20"/>
        <v>1.3</v>
      </c>
      <c r="F262" s="30">
        <f t="shared" si="21"/>
        <v>0.75223201607646595</v>
      </c>
      <c r="G262" s="19">
        <f t="shared" si="22"/>
        <v>6840.4218381913433</v>
      </c>
      <c r="H262" s="15">
        <f t="shared" si="23"/>
        <v>6840.4218381913433</v>
      </c>
      <c r="I262" s="15">
        <f t="shared" si="24"/>
        <v>6840.4218381913433</v>
      </c>
      <c r="J262" s="15">
        <v>0</v>
      </c>
      <c r="K262" s="15">
        <v>0</v>
      </c>
      <c r="L262" s="15">
        <v>0</v>
      </c>
      <c r="M262" s="15">
        <v>0</v>
      </c>
      <c r="N262" s="20">
        <v>0</v>
      </c>
    </row>
    <row r="263" spans="1:14" ht="13" x14ac:dyDescent="0.3">
      <c r="A263" s="5" t="s">
        <v>101</v>
      </c>
      <c r="B263" s="6" t="s">
        <v>57</v>
      </c>
      <c r="C263" s="7" t="s">
        <v>17</v>
      </c>
      <c r="D263" s="48">
        <v>2880</v>
      </c>
      <c r="E263" s="10">
        <f t="shared" si="20"/>
        <v>1.3</v>
      </c>
      <c r="F263" s="30">
        <f t="shared" si="21"/>
        <v>0.75223201607646595</v>
      </c>
      <c r="G263" s="19">
        <f t="shared" si="22"/>
        <v>2816.3566681902885</v>
      </c>
      <c r="H263" s="15">
        <f t="shared" si="23"/>
        <v>2816.3566681902885</v>
      </c>
      <c r="I263" s="15">
        <f t="shared" si="24"/>
        <v>2816.3566681902885</v>
      </c>
      <c r="J263" s="15">
        <v>0</v>
      </c>
      <c r="K263" s="15">
        <v>0</v>
      </c>
      <c r="L263" s="15">
        <v>0</v>
      </c>
      <c r="M263" s="15">
        <v>0</v>
      </c>
      <c r="N263" s="20">
        <v>0</v>
      </c>
    </row>
    <row r="264" spans="1:14" ht="13" x14ac:dyDescent="0.3">
      <c r="A264" s="5" t="s">
        <v>87</v>
      </c>
      <c r="B264" s="6" t="s">
        <v>57</v>
      </c>
      <c r="C264" s="7" t="s">
        <v>17</v>
      </c>
      <c r="D264" s="48">
        <v>2410</v>
      </c>
      <c r="E264" s="10">
        <f t="shared" si="20"/>
        <v>1.3</v>
      </c>
      <c r="F264" s="30">
        <f t="shared" si="21"/>
        <v>0.75223201607646595</v>
      </c>
      <c r="G264" s="19">
        <f t="shared" si="22"/>
        <v>2356.7429063675677</v>
      </c>
      <c r="H264" s="15">
        <f t="shared" si="23"/>
        <v>2356.7429063675677</v>
      </c>
      <c r="I264" s="15">
        <f t="shared" si="24"/>
        <v>2356.7429063675677</v>
      </c>
      <c r="J264" s="15">
        <v>0</v>
      </c>
      <c r="K264" s="15">
        <v>0</v>
      </c>
      <c r="L264" s="15">
        <v>0</v>
      </c>
      <c r="M264" s="15">
        <v>0</v>
      </c>
      <c r="N264" s="20">
        <v>0</v>
      </c>
    </row>
    <row r="265" spans="1:14" ht="13" x14ac:dyDescent="0.3">
      <c r="A265" s="5" t="s">
        <v>214</v>
      </c>
      <c r="B265" s="6" t="s">
        <v>49</v>
      </c>
      <c r="C265" s="7" t="s">
        <v>50</v>
      </c>
      <c r="D265" s="48">
        <v>3045</v>
      </c>
      <c r="E265" s="10">
        <f t="shared" si="20"/>
        <v>1.3</v>
      </c>
      <c r="F265" s="30">
        <f t="shared" si="21"/>
        <v>0.75223201607646595</v>
      </c>
      <c r="G265" s="19">
        <f t="shared" si="22"/>
        <v>2977.7104356386903</v>
      </c>
      <c r="H265" s="15">
        <f t="shared" si="23"/>
        <v>2977.7104356386903</v>
      </c>
      <c r="I265" s="15">
        <f t="shared" si="24"/>
        <v>2977.7104356386903</v>
      </c>
      <c r="J265" s="15">
        <v>0</v>
      </c>
      <c r="K265" s="15">
        <v>0</v>
      </c>
      <c r="L265" s="15">
        <v>0</v>
      </c>
      <c r="M265" s="15">
        <v>0</v>
      </c>
      <c r="N265" s="20">
        <v>0</v>
      </c>
    </row>
    <row r="266" spans="1:14" ht="13" x14ac:dyDescent="0.3">
      <c r="A266" s="5" t="s">
        <v>82</v>
      </c>
      <c r="B266" s="6" t="s">
        <v>83</v>
      </c>
      <c r="C266" s="7" t="s">
        <v>84</v>
      </c>
      <c r="D266" s="48">
        <v>2165</v>
      </c>
      <c r="E266" s="10">
        <f t="shared" si="20"/>
        <v>1.3</v>
      </c>
      <c r="F266" s="30">
        <f t="shared" si="21"/>
        <v>0.75223201607646595</v>
      </c>
      <c r="G266" s="19">
        <f t="shared" si="22"/>
        <v>2117.1570092472134</v>
      </c>
      <c r="H266" s="15">
        <f t="shared" si="23"/>
        <v>2117.1570092472134</v>
      </c>
      <c r="I266" s="15">
        <f t="shared" si="24"/>
        <v>2117.1570092472134</v>
      </c>
      <c r="J266" s="15">
        <v>0</v>
      </c>
      <c r="K266" s="15">
        <v>0</v>
      </c>
      <c r="L266" s="15">
        <v>0</v>
      </c>
      <c r="M266" s="15">
        <v>0</v>
      </c>
      <c r="N266" s="20">
        <v>0</v>
      </c>
    </row>
    <row r="267" spans="1:14" ht="13" x14ac:dyDescent="0.3">
      <c r="A267" s="5" t="s">
        <v>120</v>
      </c>
      <c r="B267" s="6" t="s">
        <v>47</v>
      </c>
      <c r="C267" s="7" t="s">
        <v>31</v>
      </c>
      <c r="D267" s="48">
        <v>1995</v>
      </c>
      <c r="E267" s="10">
        <f t="shared" si="20"/>
        <v>1.3</v>
      </c>
      <c r="F267" s="30">
        <f t="shared" si="21"/>
        <v>0.75223201607646595</v>
      </c>
      <c r="G267" s="19">
        <f t="shared" si="22"/>
        <v>1950.9137336943145</v>
      </c>
      <c r="H267" s="15">
        <f t="shared" si="23"/>
        <v>1950.9137336943145</v>
      </c>
      <c r="I267" s="15">
        <f t="shared" si="24"/>
        <v>1950.9137336943145</v>
      </c>
      <c r="J267" s="15">
        <v>0</v>
      </c>
      <c r="K267" s="15">
        <v>0</v>
      </c>
      <c r="L267" s="15">
        <v>0</v>
      </c>
      <c r="M267" s="15">
        <v>0</v>
      </c>
      <c r="N267" s="20">
        <v>0</v>
      </c>
    </row>
    <row r="268" spans="1:14" ht="13" x14ac:dyDescent="0.3">
      <c r="A268" s="5" t="s">
        <v>148</v>
      </c>
      <c r="B268" s="6" t="s">
        <v>16</v>
      </c>
      <c r="C268" s="7" t="s">
        <v>17</v>
      </c>
      <c r="D268" s="48">
        <v>2775</v>
      </c>
      <c r="E268" s="10">
        <f t="shared" si="20"/>
        <v>1.3</v>
      </c>
      <c r="F268" s="30">
        <f t="shared" si="21"/>
        <v>0.75223201607646595</v>
      </c>
      <c r="G268" s="19">
        <f t="shared" si="22"/>
        <v>2713.6769979958508</v>
      </c>
      <c r="H268" s="15">
        <f t="shared" si="23"/>
        <v>2713.6769979958508</v>
      </c>
      <c r="I268" s="15">
        <f t="shared" si="24"/>
        <v>2713.6769979958508</v>
      </c>
      <c r="J268" s="15">
        <v>0</v>
      </c>
      <c r="K268" s="15">
        <v>0</v>
      </c>
      <c r="L268" s="15">
        <v>0</v>
      </c>
      <c r="M268" s="15">
        <v>0</v>
      </c>
      <c r="N268" s="20">
        <v>0</v>
      </c>
    </row>
    <row r="269" spans="1:14" ht="13" x14ac:dyDescent="0.3">
      <c r="A269" s="5" t="s">
        <v>269</v>
      </c>
      <c r="B269" s="6" t="s">
        <v>83</v>
      </c>
      <c r="C269" s="7" t="s">
        <v>84</v>
      </c>
      <c r="D269" s="48">
        <v>5675</v>
      </c>
      <c r="E269" s="10">
        <f t="shared" si="20"/>
        <v>1.3</v>
      </c>
      <c r="F269" s="30">
        <f t="shared" si="21"/>
        <v>0.75223201607646595</v>
      </c>
      <c r="G269" s="19">
        <f t="shared" si="22"/>
        <v>5549.5916986041275</v>
      </c>
      <c r="H269" s="15">
        <f t="shared" si="23"/>
        <v>5549.5916986041275</v>
      </c>
      <c r="I269" s="15">
        <f t="shared" si="24"/>
        <v>5549.5916986041275</v>
      </c>
      <c r="J269" s="15">
        <v>0</v>
      </c>
      <c r="K269" s="15">
        <v>0</v>
      </c>
      <c r="L269" s="15">
        <v>0</v>
      </c>
      <c r="M269" s="15">
        <v>0</v>
      </c>
      <c r="N269" s="20">
        <v>0</v>
      </c>
    </row>
    <row r="270" spans="1:14" ht="13" x14ac:dyDescent="0.3">
      <c r="A270" s="5" t="s">
        <v>156</v>
      </c>
      <c r="B270" s="6" t="s">
        <v>33</v>
      </c>
      <c r="C270" s="7" t="s">
        <v>23</v>
      </c>
      <c r="D270" s="48">
        <v>2380</v>
      </c>
      <c r="E270" s="10">
        <f t="shared" si="20"/>
        <v>1.3</v>
      </c>
      <c r="F270" s="30">
        <f t="shared" si="21"/>
        <v>0.75223201607646595</v>
      </c>
      <c r="G270" s="19">
        <f t="shared" si="22"/>
        <v>2327.4058577405858</v>
      </c>
      <c r="H270" s="15">
        <f t="shared" si="23"/>
        <v>2327.4058577405858</v>
      </c>
      <c r="I270" s="15">
        <f t="shared" si="24"/>
        <v>2327.4058577405858</v>
      </c>
      <c r="J270" s="15">
        <v>0</v>
      </c>
      <c r="K270" s="15">
        <v>0</v>
      </c>
      <c r="L270" s="15">
        <v>0</v>
      </c>
      <c r="M270" s="15">
        <v>0</v>
      </c>
      <c r="N270" s="20">
        <v>0</v>
      </c>
    </row>
    <row r="271" spans="1:14" ht="13" x14ac:dyDescent="0.3">
      <c r="A271" s="5" t="s">
        <v>324</v>
      </c>
      <c r="B271" s="6" t="s">
        <v>13</v>
      </c>
      <c r="C271" s="7" t="s">
        <v>14</v>
      </c>
      <c r="D271" s="48">
        <v>9150</v>
      </c>
      <c r="E271" s="10">
        <f t="shared" si="20"/>
        <v>1.3</v>
      </c>
      <c r="F271" s="30">
        <f t="shared" si="21"/>
        <v>0.75223201607646595</v>
      </c>
      <c r="G271" s="19">
        <f t="shared" si="22"/>
        <v>8947.7998312295622</v>
      </c>
      <c r="H271" s="15">
        <f t="shared" si="23"/>
        <v>8947.7998312295622</v>
      </c>
      <c r="I271" s="15">
        <f t="shared" si="24"/>
        <v>8947.7998312295622</v>
      </c>
      <c r="J271" s="15">
        <v>0</v>
      </c>
      <c r="K271" s="15">
        <v>0</v>
      </c>
      <c r="L271" s="15">
        <v>0</v>
      </c>
      <c r="M271" s="15">
        <v>0</v>
      </c>
      <c r="N271" s="20">
        <v>0</v>
      </c>
    </row>
    <row r="272" spans="1:14" ht="13" x14ac:dyDescent="0.3">
      <c r="A272" s="5" t="s">
        <v>345</v>
      </c>
      <c r="B272" s="6" t="s">
        <v>4</v>
      </c>
      <c r="C272" s="7" t="s">
        <v>5</v>
      </c>
      <c r="D272" s="48">
        <v>11975</v>
      </c>
      <c r="E272" s="10">
        <f t="shared" si="20"/>
        <v>1.3</v>
      </c>
      <c r="F272" s="30">
        <f t="shared" si="21"/>
        <v>0.75223201607646595</v>
      </c>
      <c r="G272" s="19">
        <f t="shared" si="22"/>
        <v>11710.371910270384</v>
      </c>
      <c r="H272" s="15">
        <f t="shared" si="23"/>
        <v>11710.371910270384</v>
      </c>
      <c r="I272" s="15">
        <f t="shared" si="24"/>
        <v>11710.371910270384</v>
      </c>
      <c r="J272" s="15">
        <v>0</v>
      </c>
      <c r="K272" s="15">
        <v>0</v>
      </c>
      <c r="L272" s="15">
        <v>0</v>
      </c>
      <c r="M272" s="15">
        <v>0</v>
      </c>
      <c r="N272" s="20">
        <v>0</v>
      </c>
    </row>
    <row r="273" spans="1:14" ht="13" x14ac:dyDescent="0.3">
      <c r="A273" s="5" t="s">
        <v>302</v>
      </c>
      <c r="B273" s="6" t="s">
        <v>19</v>
      </c>
      <c r="C273" s="7" t="s">
        <v>20</v>
      </c>
      <c r="D273" s="48">
        <v>5195</v>
      </c>
      <c r="E273" s="10">
        <f t="shared" si="20"/>
        <v>1.3</v>
      </c>
      <c r="F273" s="30">
        <f t="shared" si="21"/>
        <v>0.75223201607646595</v>
      </c>
      <c r="G273" s="19">
        <f t="shared" si="22"/>
        <v>5080.198920572413</v>
      </c>
      <c r="H273" s="15">
        <f t="shared" si="23"/>
        <v>5080.198920572413</v>
      </c>
      <c r="I273" s="15">
        <f t="shared" si="24"/>
        <v>5080.198920572413</v>
      </c>
      <c r="J273" s="15">
        <v>0</v>
      </c>
      <c r="K273" s="15">
        <v>0</v>
      </c>
      <c r="L273" s="15">
        <v>0</v>
      </c>
      <c r="M273" s="15">
        <v>0</v>
      </c>
      <c r="N273" s="20">
        <v>0</v>
      </c>
    </row>
    <row r="274" spans="1:14" ht="13" x14ac:dyDescent="0.3">
      <c r="A274" s="5" t="s">
        <v>11</v>
      </c>
      <c r="B274" s="6" t="s">
        <v>4</v>
      </c>
      <c r="C274" s="7" t="s">
        <v>5</v>
      </c>
      <c r="D274" s="48">
        <v>955</v>
      </c>
      <c r="E274" s="10">
        <f t="shared" si="20"/>
        <v>1.3</v>
      </c>
      <c r="F274" s="30">
        <f t="shared" si="21"/>
        <v>0.75223201607646595</v>
      </c>
      <c r="G274" s="19">
        <f t="shared" si="22"/>
        <v>933.89604795893251</v>
      </c>
      <c r="H274" s="15">
        <f t="shared" si="23"/>
        <v>933.89604795893251</v>
      </c>
      <c r="I274" s="15">
        <f t="shared" si="24"/>
        <v>933.89604795893251</v>
      </c>
      <c r="J274" s="15">
        <v>0</v>
      </c>
      <c r="K274" s="15">
        <v>0</v>
      </c>
      <c r="L274" s="15">
        <v>0</v>
      </c>
      <c r="M274" s="15">
        <v>0</v>
      </c>
      <c r="N274" s="20">
        <v>0</v>
      </c>
    </row>
    <row r="275" spans="1:14" ht="13" x14ac:dyDescent="0.3">
      <c r="A275" s="5" t="s">
        <v>61</v>
      </c>
      <c r="B275" s="6" t="s">
        <v>47</v>
      </c>
      <c r="C275" s="7" t="s">
        <v>31</v>
      </c>
      <c r="D275" s="48">
        <v>2615</v>
      </c>
      <c r="E275" s="10">
        <f t="shared" si="20"/>
        <v>1.3</v>
      </c>
      <c r="F275" s="30">
        <f t="shared" si="21"/>
        <v>0.75223201607646595</v>
      </c>
      <c r="G275" s="19">
        <f t="shared" si="22"/>
        <v>2557.212738651946</v>
      </c>
      <c r="H275" s="15">
        <f t="shared" si="23"/>
        <v>2557.212738651946</v>
      </c>
      <c r="I275" s="15">
        <f t="shared" si="24"/>
        <v>2557.212738651946</v>
      </c>
      <c r="J275" s="15">
        <v>0</v>
      </c>
      <c r="K275" s="15">
        <v>0</v>
      </c>
      <c r="L275" s="15">
        <v>0</v>
      </c>
      <c r="M275" s="15">
        <v>0</v>
      </c>
      <c r="N275" s="20">
        <v>0</v>
      </c>
    </row>
    <row r="276" spans="1:14" ht="13" x14ac:dyDescent="0.3">
      <c r="A276" s="5" t="s">
        <v>244</v>
      </c>
      <c r="B276" s="6" t="s">
        <v>25</v>
      </c>
      <c r="C276" s="7" t="s">
        <v>26</v>
      </c>
      <c r="D276" s="48">
        <v>4655</v>
      </c>
      <c r="E276" s="10">
        <f t="shared" si="20"/>
        <v>1.3</v>
      </c>
      <c r="F276" s="30">
        <f t="shared" si="21"/>
        <v>0.75223201607646595</v>
      </c>
      <c r="G276" s="19">
        <f t="shared" si="22"/>
        <v>4552.132045286734</v>
      </c>
      <c r="H276" s="15">
        <f t="shared" si="23"/>
        <v>4552.132045286734</v>
      </c>
      <c r="I276" s="15">
        <f t="shared" si="24"/>
        <v>4552.132045286734</v>
      </c>
      <c r="J276" s="15">
        <v>0</v>
      </c>
      <c r="K276" s="15">
        <v>0</v>
      </c>
      <c r="L276" s="15">
        <v>0</v>
      </c>
      <c r="M276" s="15">
        <v>0</v>
      </c>
      <c r="N276" s="20">
        <v>0</v>
      </c>
    </row>
    <row r="277" spans="1:14" ht="13" x14ac:dyDescent="0.3">
      <c r="A277" s="5" t="s">
        <v>167</v>
      </c>
      <c r="B277" s="6" t="s">
        <v>19</v>
      </c>
      <c r="C277" s="7" t="s">
        <v>20</v>
      </c>
      <c r="D277" s="48">
        <v>3090</v>
      </c>
      <c r="E277" s="10">
        <f t="shared" si="20"/>
        <v>1.3</v>
      </c>
      <c r="F277" s="30">
        <f t="shared" si="21"/>
        <v>0.75223201607646595</v>
      </c>
      <c r="G277" s="19">
        <f t="shared" si="22"/>
        <v>3021.7160085791638</v>
      </c>
      <c r="H277" s="15">
        <f t="shared" si="23"/>
        <v>3021.7160085791638</v>
      </c>
      <c r="I277" s="15">
        <f t="shared" si="24"/>
        <v>3021.7160085791638</v>
      </c>
      <c r="J277" s="15">
        <v>0</v>
      </c>
      <c r="K277" s="15">
        <v>0</v>
      </c>
      <c r="L277" s="15">
        <v>0</v>
      </c>
      <c r="M277" s="15">
        <v>0</v>
      </c>
      <c r="N277" s="20">
        <v>0</v>
      </c>
    </row>
    <row r="278" spans="1:14" ht="13" x14ac:dyDescent="0.3">
      <c r="A278" s="5" t="s">
        <v>256</v>
      </c>
      <c r="B278" s="6" t="s">
        <v>104</v>
      </c>
      <c r="C278" s="7" t="s">
        <v>9</v>
      </c>
      <c r="D278" s="48">
        <v>4670</v>
      </c>
      <c r="E278" s="10">
        <f t="shared" si="20"/>
        <v>1.3</v>
      </c>
      <c r="F278" s="30">
        <f t="shared" si="21"/>
        <v>0.75223201607646595</v>
      </c>
      <c r="G278" s="19">
        <f t="shared" si="22"/>
        <v>4566.8005696002247</v>
      </c>
      <c r="H278" s="15">
        <f t="shared" si="23"/>
        <v>4566.8005696002247</v>
      </c>
      <c r="I278" s="15">
        <f t="shared" si="24"/>
        <v>4566.8005696002247</v>
      </c>
      <c r="J278" s="15">
        <v>0</v>
      </c>
      <c r="K278" s="15">
        <v>0</v>
      </c>
      <c r="L278" s="15">
        <v>0</v>
      </c>
      <c r="M278" s="15">
        <v>0</v>
      </c>
      <c r="N278" s="20">
        <v>0</v>
      </c>
    </row>
    <row r="279" spans="1:14" ht="13" x14ac:dyDescent="0.3">
      <c r="A279" s="5" t="s">
        <v>378</v>
      </c>
      <c r="B279" s="6" t="s">
        <v>16</v>
      </c>
      <c r="C279" s="7" t="s">
        <v>17</v>
      </c>
      <c r="D279" s="48">
        <v>24940</v>
      </c>
      <c r="E279" s="10">
        <f t="shared" si="20"/>
        <v>1.3</v>
      </c>
      <c r="F279" s="30">
        <f t="shared" si="21"/>
        <v>0.75223201607646595</v>
      </c>
      <c r="G279" s="19">
        <f t="shared" si="22"/>
        <v>24388.866425231179</v>
      </c>
      <c r="H279" s="15">
        <f t="shared" si="23"/>
        <v>24388.866425231179</v>
      </c>
      <c r="I279" s="15">
        <f t="shared" si="24"/>
        <v>24388.866425231179</v>
      </c>
      <c r="J279" s="15">
        <v>0</v>
      </c>
      <c r="K279" s="15">
        <v>0</v>
      </c>
      <c r="L279" s="15">
        <v>0</v>
      </c>
      <c r="M279" s="15">
        <v>0</v>
      </c>
      <c r="N279" s="20">
        <v>0</v>
      </c>
    </row>
    <row r="280" spans="1:14" ht="13" x14ac:dyDescent="0.3">
      <c r="A280" s="5" t="s">
        <v>118</v>
      </c>
      <c r="B280" s="6" t="s">
        <v>119</v>
      </c>
      <c r="C280" s="7" t="s">
        <v>84</v>
      </c>
      <c r="D280" s="48">
        <v>2825</v>
      </c>
      <c r="E280" s="10">
        <f t="shared" si="20"/>
        <v>1.3</v>
      </c>
      <c r="F280" s="30">
        <f t="shared" si="21"/>
        <v>0.75223201607646595</v>
      </c>
      <c r="G280" s="19">
        <f t="shared" si="22"/>
        <v>2762.5720790408213</v>
      </c>
      <c r="H280" s="15">
        <f t="shared" si="23"/>
        <v>2762.5720790408213</v>
      </c>
      <c r="I280" s="15">
        <f t="shared" si="24"/>
        <v>2762.5720790408213</v>
      </c>
      <c r="J280" s="15">
        <v>0</v>
      </c>
      <c r="K280" s="15">
        <v>0</v>
      </c>
      <c r="L280" s="15">
        <v>0</v>
      </c>
      <c r="M280" s="15">
        <v>0</v>
      </c>
      <c r="N280" s="20">
        <v>0</v>
      </c>
    </row>
    <row r="281" spans="1:14" ht="13" x14ac:dyDescent="0.3">
      <c r="A281" s="5" t="s">
        <v>224</v>
      </c>
      <c r="B281" s="6" t="s">
        <v>119</v>
      </c>
      <c r="C281" s="7" t="s">
        <v>84</v>
      </c>
      <c r="D281" s="48">
        <v>3285</v>
      </c>
      <c r="E281" s="10">
        <f t="shared" si="20"/>
        <v>1.3</v>
      </c>
      <c r="F281" s="30">
        <f t="shared" si="21"/>
        <v>0.75223201607646595</v>
      </c>
      <c r="G281" s="19">
        <f t="shared" si="22"/>
        <v>3212.406824654548</v>
      </c>
      <c r="H281" s="15">
        <f t="shared" si="23"/>
        <v>3212.406824654548</v>
      </c>
      <c r="I281" s="15">
        <f t="shared" si="24"/>
        <v>3212.406824654548</v>
      </c>
      <c r="J281" s="15">
        <v>0</v>
      </c>
      <c r="K281" s="15">
        <v>0</v>
      </c>
      <c r="L281" s="15">
        <v>0</v>
      </c>
      <c r="M281" s="15">
        <v>0</v>
      </c>
      <c r="N281" s="20">
        <v>0</v>
      </c>
    </row>
    <row r="282" spans="1:14" ht="13" x14ac:dyDescent="0.3">
      <c r="A282" s="5" t="s">
        <v>227</v>
      </c>
      <c r="B282" s="6" t="s">
        <v>106</v>
      </c>
      <c r="C282" s="7" t="s">
        <v>107</v>
      </c>
      <c r="D282" s="48">
        <v>4220</v>
      </c>
      <c r="E282" s="10">
        <f t="shared" si="20"/>
        <v>1.3</v>
      </c>
      <c r="F282" s="30">
        <f t="shared" si="21"/>
        <v>0.75223201607646595</v>
      </c>
      <c r="G282" s="19">
        <f t="shared" si="22"/>
        <v>4126.7448401954925</v>
      </c>
      <c r="H282" s="15">
        <f t="shared" si="23"/>
        <v>4126.7448401954925</v>
      </c>
      <c r="I282" s="15">
        <f t="shared" si="24"/>
        <v>4126.7448401954925</v>
      </c>
      <c r="J282" s="15">
        <v>0</v>
      </c>
      <c r="K282" s="15">
        <v>0</v>
      </c>
      <c r="L282" s="15">
        <v>0</v>
      </c>
      <c r="M282" s="15">
        <v>0</v>
      </c>
      <c r="N282" s="20">
        <v>0</v>
      </c>
    </row>
    <row r="283" spans="1:14" ht="13" x14ac:dyDescent="0.3">
      <c r="A283" s="5" t="s">
        <v>216</v>
      </c>
      <c r="B283" s="6" t="s">
        <v>4</v>
      </c>
      <c r="C283" s="7" t="s">
        <v>5</v>
      </c>
      <c r="D283" s="48">
        <v>3370</v>
      </c>
      <c r="E283" s="10">
        <f t="shared" si="20"/>
        <v>1.3</v>
      </c>
      <c r="F283" s="30">
        <f t="shared" si="21"/>
        <v>0.75223201607646595</v>
      </c>
      <c r="G283" s="19">
        <f t="shared" si="22"/>
        <v>3295.5284624309975</v>
      </c>
      <c r="H283" s="15">
        <f t="shared" si="23"/>
        <v>3295.5284624309975</v>
      </c>
      <c r="I283" s="15">
        <f t="shared" si="24"/>
        <v>3295.5284624309975</v>
      </c>
      <c r="J283" s="15">
        <v>0</v>
      </c>
      <c r="K283" s="15">
        <v>0</v>
      </c>
      <c r="L283" s="15">
        <v>0</v>
      </c>
      <c r="M283" s="15">
        <v>0</v>
      </c>
      <c r="N283" s="20">
        <v>0</v>
      </c>
    </row>
    <row r="284" spans="1:14" ht="13" x14ac:dyDescent="0.3">
      <c r="A284" s="5" t="s">
        <v>59</v>
      </c>
      <c r="B284" s="6" t="s">
        <v>30</v>
      </c>
      <c r="C284" s="7" t="s">
        <v>31</v>
      </c>
      <c r="D284" s="48">
        <v>1615</v>
      </c>
      <c r="E284" s="10">
        <f t="shared" si="20"/>
        <v>1.3</v>
      </c>
      <c r="F284" s="30">
        <f t="shared" si="21"/>
        <v>0.75223201607646595</v>
      </c>
      <c r="G284" s="19">
        <f t="shared" si="22"/>
        <v>1579.3111177525402</v>
      </c>
      <c r="H284" s="15">
        <f t="shared" si="23"/>
        <v>1579.3111177525402</v>
      </c>
      <c r="I284" s="15">
        <f t="shared" si="24"/>
        <v>1579.3111177525402</v>
      </c>
      <c r="J284" s="15">
        <v>0</v>
      </c>
      <c r="K284" s="15">
        <v>0</v>
      </c>
      <c r="L284" s="15">
        <v>0</v>
      </c>
      <c r="M284" s="15">
        <v>0</v>
      </c>
      <c r="N284" s="20">
        <v>0</v>
      </c>
    </row>
    <row r="285" spans="1:14" ht="13" x14ac:dyDescent="0.3">
      <c r="A285" s="5" t="s">
        <v>198</v>
      </c>
      <c r="B285" s="6" t="s">
        <v>64</v>
      </c>
      <c r="C285" s="7" t="s">
        <v>31</v>
      </c>
      <c r="D285" s="48">
        <v>3980</v>
      </c>
      <c r="E285" s="10">
        <f t="shared" si="20"/>
        <v>1.3</v>
      </c>
      <c r="F285" s="30">
        <f t="shared" si="21"/>
        <v>0.75223201607646595</v>
      </c>
      <c r="G285" s="19">
        <f t="shared" si="22"/>
        <v>3892.0484511796349</v>
      </c>
      <c r="H285" s="15">
        <f t="shared" si="23"/>
        <v>3892.0484511796349</v>
      </c>
      <c r="I285" s="15">
        <f t="shared" si="24"/>
        <v>3892.0484511796349</v>
      </c>
      <c r="J285" s="15">
        <v>0</v>
      </c>
      <c r="K285" s="15">
        <v>0</v>
      </c>
      <c r="L285" s="15">
        <v>0</v>
      </c>
      <c r="M285" s="15">
        <v>0</v>
      </c>
      <c r="N285" s="20">
        <v>0</v>
      </c>
    </row>
    <row r="286" spans="1:14" ht="13" x14ac:dyDescent="0.3">
      <c r="A286" s="5" t="s">
        <v>116</v>
      </c>
      <c r="B286" s="6" t="s">
        <v>43</v>
      </c>
      <c r="C286" s="7" t="s">
        <v>117</v>
      </c>
      <c r="D286" s="48">
        <v>2280</v>
      </c>
      <c r="E286" s="10">
        <f t="shared" si="20"/>
        <v>1.3</v>
      </c>
      <c r="F286" s="30">
        <f t="shared" si="21"/>
        <v>0.75223201607646595</v>
      </c>
      <c r="G286" s="19">
        <f t="shared" si="22"/>
        <v>2229.6156956506452</v>
      </c>
      <c r="H286" s="15">
        <f t="shared" si="23"/>
        <v>2229.6156956506452</v>
      </c>
      <c r="I286" s="15">
        <f t="shared" si="24"/>
        <v>2229.6156956506452</v>
      </c>
      <c r="J286" s="15">
        <v>0</v>
      </c>
      <c r="K286" s="15">
        <v>0</v>
      </c>
      <c r="L286" s="15">
        <v>0</v>
      </c>
      <c r="M286" s="15">
        <v>0</v>
      </c>
      <c r="N286" s="20">
        <v>0</v>
      </c>
    </row>
    <row r="287" spans="1:14" ht="13" x14ac:dyDescent="0.3">
      <c r="A287" s="5" t="s">
        <v>14</v>
      </c>
      <c r="B287" s="6" t="s">
        <v>28</v>
      </c>
      <c r="C287" s="7" t="s">
        <v>14</v>
      </c>
      <c r="D287" s="48">
        <v>54895</v>
      </c>
      <c r="E287" s="10">
        <f t="shared" si="20"/>
        <v>1.3</v>
      </c>
      <c r="F287" s="30">
        <f t="shared" si="21"/>
        <v>0.75223201607646595</v>
      </c>
      <c r="G287" s="19">
        <f t="shared" si="22"/>
        <v>53681.909479272879</v>
      </c>
      <c r="H287" s="15">
        <f t="shared" si="23"/>
        <v>53681.909479272879</v>
      </c>
      <c r="I287" s="15">
        <f t="shared" si="24"/>
        <v>53681.909479272879</v>
      </c>
      <c r="J287" s="15">
        <v>0</v>
      </c>
      <c r="K287" s="15">
        <v>0</v>
      </c>
      <c r="L287" s="15">
        <v>0</v>
      </c>
      <c r="M287" s="15">
        <v>0</v>
      </c>
      <c r="N287" s="20">
        <v>0</v>
      </c>
    </row>
    <row r="288" spans="1:14" ht="13" x14ac:dyDescent="0.3">
      <c r="A288" s="5" t="s">
        <v>294</v>
      </c>
      <c r="B288" s="6" t="s">
        <v>13</v>
      </c>
      <c r="C288" s="7" t="s">
        <v>14</v>
      </c>
      <c r="D288" s="48">
        <v>8050</v>
      </c>
      <c r="E288" s="10">
        <f t="shared" si="20"/>
        <v>1.3</v>
      </c>
      <c r="F288" s="30">
        <f t="shared" si="21"/>
        <v>0.75223201607646595</v>
      </c>
      <c r="G288" s="19">
        <f t="shared" si="22"/>
        <v>7872.1080482402158</v>
      </c>
      <c r="H288" s="15">
        <f t="shared" si="23"/>
        <v>7872.1080482402158</v>
      </c>
      <c r="I288" s="15">
        <f t="shared" si="24"/>
        <v>7872.1080482402158</v>
      </c>
      <c r="J288" s="15">
        <v>0</v>
      </c>
      <c r="K288" s="15">
        <v>0</v>
      </c>
      <c r="L288" s="15">
        <v>0</v>
      </c>
      <c r="M288" s="15">
        <v>0</v>
      </c>
      <c r="N288" s="20">
        <v>0</v>
      </c>
    </row>
    <row r="289" spans="1:14" ht="13" x14ac:dyDescent="0.3">
      <c r="A289" s="5" t="s">
        <v>32</v>
      </c>
      <c r="B289" s="6" t="s">
        <v>33</v>
      </c>
      <c r="C289" s="7" t="s">
        <v>23</v>
      </c>
      <c r="D289" s="48">
        <v>830</v>
      </c>
      <c r="E289" s="10">
        <f t="shared" si="20"/>
        <v>1.3</v>
      </c>
      <c r="F289" s="30">
        <f t="shared" si="21"/>
        <v>0.75223201607646595</v>
      </c>
      <c r="G289" s="19">
        <f t="shared" si="22"/>
        <v>811.65834534650674</v>
      </c>
      <c r="H289" s="15">
        <f t="shared" si="23"/>
        <v>811.65834534650674</v>
      </c>
      <c r="I289" s="15">
        <f t="shared" si="24"/>
        <v>811.65834534650674</v>
      </c>
      <c r="J289" s="15">
        <v>0</v>
      </c>
      <c r="K289" s="15">
        <v>0</v>
      </c>
      <c r="L289" s="15">
        <v>0</v>
      </c>
      <c r="M289" s="15">
        <v>0</v>
      </c>
      <c r="N289" s="20">
        <v>0</v>
      </c>
    </row>
    <row r="290" spans="1:14" ht="13" x14ac:dyDescent="0.3">
      <c r="A290" s="5" t="s">
        <v>75</v>
      </c>
      <c r="B290" s="6" t="s">
        <v>33</v>
      </c>
      <c r="C290" s="7" t="s">
        <v>23</v>
      </c>
      <c r="D290" s="48">
        <v>2115</v>
      </c>
      <c r="E290" s="10">
        <f t="shared" si="20"/>
        <v>1.3</v>
      </c>
      <c r="F290" s="30">
        <f t="shared" si="21"/>
        <v>0.75223201607646595</v>
      </c>
      <c r="G290" s="19">
        <f t="shared" si="22"/>
        <v>2068.2619282022433</v>
      </c>
      <c r="H290" s="15">
        <f t="shared" si="23"/>
        <v>2068.2619282022433</v>
      </c>
      <c r="I290" s="15">
        <f t="shared" si="24"/>
        <v>2068.2619282022433</v>
      </c>
      <c r="J290" s="15">
        <v>0</v>
      </c>
      <c r="K290" s="15">
        <v>0</v>
      </c>
      <c r="L290" s="15">
        <v>0</v>
      </c>
      <c r="M290" s="15">
        <v>0</v>
      </c>
      <c r="N290" s="20">
        <v>0</v>
      </c>
    </row>
    <row r="291" spans="1:14" ht="13" x14ac:dyDescent="0.3">
      <c r="A291" s="5" t="s">
        <v>206</v>
      </c>
      <c r="B291" s="6" t="s">
        <v>57</v>
      </c>
      <c r="C291" s="7" t="s">
        <v>17</v>
      </c>
      <c r="D291" s="48">
        <v>3855</v>
      </c>
      <c r="E291" s="10">
        <f t="shared" si="20"/>
        <v>1.3</v>
      </c>
      <c r="F291" s="30">
        <f t="shared" si="21"/>
        <v>0.75223201607646595</v>
      </c>
      <c r="G291" s="19">
        <f t="shared" si="22"/>
        <v>3769.810748567209</v>
      </c>
      <c r="H291" s="15">
        <f t="shared" si="23"/>
        <v>3769.810748567209</v>
      </c>
      <c r="I291" s="15">
        <f t="shared" si="24"/>
        <v>3769.810748567209</v>
      </c>
      <c r="J291" s="15">
        <v>0</v>
      </c>
      <c r="K291" s="15">
        <v>0</v>
      </c>
      <c r="L291" s="15">
        <v>0</v>
      </c>
      <c r="M291" s="15">
        <v>0</v>
      </c>
      <c r="N291" s="20">
        <v>0</v>
      </c>
    </row>
    <row r="292" spans="1:14" ht="13" x14ac:dyDescent="0.3">
      <c r="A292" s="5" t="s">
        <v>181</v>
      </c>
      <c r="B292" s="6" t="s">
        <v>49</v>
      </c>
      <c r="C292" s="7" t="s">
        <v>50</v>
      </c>
      <c r="D292" s="48">
        <v>2435</v>
      </c>
      <c r="E292" s="10">
        <f t="shared" si="20"/>
        <v>1.3</v>
      </c>
      <c r="F292" s="30">
        <f t="shared" si="21"/>
        <v>0.75223201607646595</v>
      </c>
      <c r="G292" s="19">
        <f t="shared" si="22"/>
        <v>2381.190446890053</v>
      </c>
      <c r="H292" s="15">
        <f t="shared" si="23"/>
        <v>2381.190446890053</v>
      </c>
      <c r="I292" s="15">
        <f t="shared" si="24"/>
        <v>2381.190446890053</v>
      </c>
      <c r="J292" s="15">
        <v>0</v>
      </c>
      <c r="K292" s="15">
        <v>0</v>
      </c>
      <c r="L292" s="15">
        <v>0</v>
      </c>
      <c r="M292" s="15">
        <v>0</v>
      </c>
      <c r="N292" s="20">
        <v>0</v>
      </c>
    </row>
    <row r="293" spans="1:14" ht="13" x14ac:dyDescent="0.3">
      <c r="A293" s="5" t="s">
        <v>326</v>
      </c>
      <c r="B293" s="6" t="s">
        <v>13</v>
      </c>
      <c r="C293" s="7" t="s">
        <v>14</v>
      </c>
      <c r="D293" s="48">
        <v>7805</v>
      </c>
      <c r="E293" s="10">
        <f t="shared" si="20"/>
        <v>1.3</v>
      </c>
      <c r="F293" s="30">
        <f t="shared" si="21"/>
        <v>0.75223201607646595</v>
      </c>
      <c r="G293" s="19">
        <f t="shared" si="22"/>
        <v>7632.5221511198615</v>
      </c>
      <c r="H293" s="15">
        <f t="shared" si="23"/>
        <v>7632.5221511198615</v>
      </c>
      <c r="I293" s="15">
        <f t="shared" si="24"/>
        <v>7632.5221511198615</v>
      </c>
      <c r="J293" s="15">
        <v>0</v>
      </c>
      <c r="K293" s="15">
        <v>0</v>
      </c>
      <c r="L293" s="15">
        <v>0</v>
      </c>
      <c r="M293" s="15">
        <v>0</v>
      </c>
      <c r="N293" s="20">
        <v>0</v>
      </c>
    </row>
    <row r="294" spans="1:14" ht="13" x14ac:dyDescent="0.3">
      <c r="A294" s="5" t="s">
        <v>122</v>
      </c>
      <c r="B294" s="6" t="s">
        <v>19</v>
      </c>
      <c r="C294" s="7" t="s">
        <v>20</v>
      </c>
      <c r="D294" s="48">
        <v>3245</v>
      </c>
      <c r="E294" s="10">
        <f t="shared" si="20"/>
        <v>1.3</v>
      </c>
      <c r="F294" s="30">
        <f t="shared" si="21"/>
        <v>0.75223201607646595</v>
      </c>
      <c r="G294" s="19">
        <f t="shared" si="22"/>
        <v>3173.2907598185716</v>
      </c>
      <c r="H294" s="15">
        <f t="shared" si="23"/>
        <v>3173.2907598185716</v>
      </c>
      <c r="I294" s="15">
        <f t="shared" si="24"/>
        <v>3173.2907598185716</v>
      </c>
      <c r="J294" s="15">
        <v>0</v>
      </c>
      <c r="K294" s="15">
        <v>0</v>
      </c>
      <c r="L294" s="15">
        <v>0</v>
      </c>
      <c r="M294" s="15">
        <v>0</v>
      </c>
      <c r="N294" s="20">
        <v>0</v>
      </c>
    </row>
    <row r="295" spans="1:14" ht="13" x14ac:dyDescent="0.3">
      <c r="A295" s="5" t="s">
        <v>278</v>
      </c>
      <c r="B295" s="6" t="s">
        <v>57</v>
      </c>
      <c r="C295" s="7" t="s">
        <v>17</v>
      </c>
      <c r="D295" s="48">
        <v>4970</v>
      </c>
      <c r="E295" s="10">
        <f t="shared" si="20"/>
        <v>1.3</v>
      </c>
      <c r="F295" s="30">
        <f t="shared" si="21"/>
        <v>0.75223201607646595</v>
      </c>
      <c r="G295" s="19">
        <f t="shared" si="22"/>
        <v>4860.1710558700461</v>
      </c>
      <c r="H295" s="15">
        <f t="shared" si="23"/>
        <v>4860.1710558700461</v>
      </c>
      <c r="I295" s="15">
        <f t="shared" si="24"/>
        <v>4860.1710558700461</v>
      </c>
      <c r="J295" s="15">
        <v>0</v>
      </c>
      <c r="K295" s="15">
        <v>0</v>
      </c>
      <c r="L295" s="15">
        <v>0</v>
      </c>
      <c r="M295" s="15">
        <v>0</v>
      </c>
      <c r="N295" s="20">
        <v>0</v>
      </c>
    </row>
    <row r="296" spans="1:14" ht="13" x14ac:dyDescent="0.3">
      <c r="A296" s="5" t="s">
        <v>329</v>
      </c>
      <c r="B296" s="6" t="s">
        <v>30</v>
      </c>
      <c r="C296" s="7" t="s">
        <v>31</v>
      </c>
      <c r="D296" s="48">
        <v>8025</v>
      </c>
      <c r="E296" s="10">
        <f t="shared" si="20"/>
        <v>1.3</v>
      </c>
      <c r="F296" s="30">
        <f t="shared" si="21"/>
        <v>0.75223201607646595</v>
      </c>
      <c r="G296" s="19">
        <f t="shared" si="22"/>
        <v>7847.660507717731</v>
      </c>
      <c r="H296" s="15">
        <f t="shared" si="23"/>
        <v>7847.660507717731</v>
      </c>
      <c r="I296" s="15">
        <f t="shared" si="24"/>
        <v>7847.660507717731</v>
      </c>
      <c r="J296" s="15">
        <v>0</v>
      </c>
      <c r="K296" s="15">
        <v>0</v>
      </c>
      <c r="L296" s="15">
        <v>0</v>
      </c>
      <c r="M296" s="15">
        <v>0</v>
      </c>
      <c r="N296" s="20">
        <v>0</v>
      </c>
    </row>
    <row r="297" spans="1:14" ht="13" x14ac:dyDescent="0.3">
      <c r="A297" s="5" t="s">
        <v>354</v>
      </c>
      <c r="B297" s="6" t="s">
        <v>22</v>
      </c>
      <c r="C297" s="7" t="s">
        <v>23</v>
      </c>
      <c r="D297" s="48">
        <v>10720</v>
      </c>
      <c r="E297" s="10">
        <f t="shared" si="20"/>
        <v>1.3</v>
      </c>
      <c r="F297" s="30">
        <f t="shared" si="21"/>
        <v>0.75223201607646595</v>
      </c>
      <c r="G297" s="19">
        <f t="shared" si="22"/>
        <v>10483.105376041629</v>
      </c>
      <c r="H297" s="15">
        <f t="shared" si="23"/>
        <v>10483.105376041629</v>
      </c>
      <c r="I297" s="15">
        <f t="shared" si="24"/>
        <v>10483.105376041629</v>
      </c>
      <c r="J297" s="15">
        <v>0</v>
      </c>
      <c r="K297" s="15">
        <v>0</v>
      </c>
      <c r="L297" s="15">
        <v>0</v>
      </c>
      <c r="M297" s="15">
        <v>0</v>
      </c>
      <c r="N297" s="20">
        <v>0</v>
      </c>
    </row>
    <row r="298" spans="1:14" ht="13" x14ac:dyDescent="0.3">
      <c r="A298" s="5" t="s">
        <v>263</v>
      </c>
      <c r="B298" s="6" t="s">
        <v>22</v>
      </c>
      <c r="C298" s="7" t="s">
        <v>23</v>
      </c>
      <c r="D298" s="48">
        <v>4850</v>
      </c>
      <c r="E298" s="10">
        <f t="shared" si="20"/>
        <v>1.3</v>
      </c>
      <c r="F298" s="30">
        <f t="shared" si="21"/>
        <v>0.75223201607646595</v>
      </c>
      <c r="G298" s="19">
        <f t="shared" si="22"/>
        <v>4742.8228613621177</v>
      </c>
      <c r="H298" s="15">
        <f t="shared" si="23"/>
        <v>4742.8228613621177</v>
      </c>
      <c r="I298" s="15">
        <f t="shared" si="24"/>
        <v>4742.8228613621177</v>
      </c>
      <c r="J298" s="15">
        <v>0</v>
      </c>
      <c r="K298" s="15">
        <v>0</v>
      </c>
      <c r="L298" s="15">
        <v>0</v>
      </c>
      <c r="M298" s="15">
        <v>0</v>
      </c>
      <c r="N298" s="20">
        <v>0</v>
      </c>
    </row>
    <row r="299" spans="1:14" ht="13" x14ac:dyDescent="0.3">
      <c r="A299" s="5" t="s">
        <v>312</v>
      </c>
      <c r="B299" s="6" t="s">
        <v>13</v>
      </c>
      <c r="C299" s="7" t="s">
        <v>14</v>
      </c>
      <c r="D299" s="48">
        <v>7220</v>
      </c>
      <c r="E299" s="10">
        <f t="shared" si="20"/>
        <v>1.3</v>
      </c>
      <c r="F299" s="30">
        <f t="shared" si="21"/>
        <v>0.75223201607646595</v>
      </c>
      <c r="G299" s="19">
        <f t="shared" si="22"/>
        <v>7060.4497028937094</v>
      </c>
      <c r="H299" s="15">
        <f t="shared" si="23"/>
        <v>7060.4497028937094</v>
      </c>
      <c r="I299" s="15">
        <f t="shared" si="24"/>
        <v>7060.4497028937094</v>
      </c>
      <c r="J299" s="15">
        <v>0</v>
      </c>
      <c r="K299" s="15">
        <v>0</v>
      </c>
      <c r="L299" s="15">
        <v>0</v>
      </c>
      <c r="M299" s="15">
        <v>0</v>
      </c>
      <c r="N299" s="20">
        <v>0</v>
      </c>
    </row>
    <row r="300" spans="1:14" ht="13" x14ac:dyDescent="0.3">
      <c r="A300" s="5" t="s">
        <v>334</v>
      </c>
      <c r="B300" s="6" t="s">
        <v>67</v>
      </c>
      <c r="C300" s="7" t="s">
        <v>26</v>
      </c>
      <c r="D300" s="48">
        <v>7305</v>
      </c>
      <c r="E300" s="10">
        <f t="shared" si="20"/>
        <v>1.3</v>
      </c>
      <c r="F300" s="30">
        <f t="shared" si="21"/>
        <v>0.75223201607646595</v>
      </c>
      <c r="G300" s="19">
        <f t="shared" si="22"/>
        <v>7143.5713406701589</v>
      </c>
      <c r="H300" s="15">
        <f t="shared" si="23"/>
        <v>7143.5713406701589</v>
      </c>
      <c r="I300" s="15">
        <f t="shared" si="24"/>
        <v>7143.5713406701589</v>
      </c>
      <c r="J300" s="15">
        <v>0</v>
      </c>
      <c r="K300" s="15">
        <v>0</v>
      </c>
      <c r="L300" s="15">
        <v>0</v>
      </c>
      <c r="M300" s="15">
        <v>0</v>
      </c>
      <c r="N300" s="20">
        <v>0</v>
      </c>
    </row>
    <row r="301" spans="1:14" ht="13" x14ac:dyDescent="0.3">
      <c r="A301" s="5" t="s">
        <v>6</v>
      </c>
      <c r="B301" s="6" t="s">
        <v>4</v>
      </c>
      <c r="C301" s="7" t="s">
        <v>5</v>
      </c>
      <c r="D301" s="48">
        <v>275</v>
      </c>
      <c r="E301" s="10">
        <f t="shared" si="20"/>
        <v>1.3</v>
      </c>
      <c r="F301" s="30">
        <f t="shared" si="21"/>
        <v>0.75223201607646595</v>
      </c>
      <c r="G301" s="19">
        <f t="shared" si="22"/>
        <v>268.9229457473366</v>
      </c>
      <c r="H301" s="15">
        <f t="shared" si="23"/>
        <v>268.9229457473366</v>
      </c>
      <c r="I301" s="15">
        <f t="shared" si="24"/>
        <v>268.9229457473366</v>
      </c>
      <c r="J301" s="15">
        <v>0</v>
      </c>
      <c r="K301" s="15">
        <v>0</v>
      </c>
      <c r="L301" s="15">
        <v>0</v>
      </c>
      <c r="M301" s="15">
        <v>0</v>
      </c>
      <c r="N301" s="20">
        <v>0</v>
      </c>
    </row>
    <row r="302" spans="1:14" ht="13" x14ac:dyDescent="0.3">
      <c r="A302" s="5" t="s">
        <v>270</v>
      </c>
      <c r="B302" s="6" t="s">
        <v>19</v>
      </c>
      <c r="C302" s="7" t="s">
        <v>20</v>
      </c>
      <c r="D302" s="48">
        <v>4035</v>
      </c>
      <c r="E302" s="10">
        <f t="shared" si="20"/>
        <v>1.3</v>
      </c>
      <c r="F302" s="30">
        <f t="shared" si="21"/>
        <v>0.75223201607646595</v>
      </c>
      <c r="G302" s="19">
        <f t="shared" si="22"/>
        <v>3945.833040329102</v>
      </c>
      <c r="H302" s="15">
        <f t="shared" si="23"/>
        <v>3945.833040329102</v>
      </c>
      <c r="I302" s="15">
        <f t="shared" si="24"/>
        <v>3945.833040329102</v>
      </c>
      <c r="J302" s="15">
        <v>0</v>
      </c>
      <c r="K302" s="15">
        <v>0</v>
      </c>
      <c r="L302" s="15">
        <v>0</v>
      </c>
      <c r="M302" s="15">
        <v>0</v>
      </c>
      <c r="N302" s="20">
        <v>0</v>
      </c>
    </row>
    <row r="303" spans="1:14" ht="13" x14ac:dyDescent="0.3">
      <c r="A303" s="5" t="s">
        <v>53</v>
      </c>
      <c r="B303" s="6" t="s">
        <v>33</v>
      </c>
      <c r="C303" s="7" t="s">
        <v>23</v>
      </c>
      <c r="D303" s="48">
        <v>1315</v>
      </c>
      <c r="E303" s="10">
        <f t="shared" si="20"/>
        <v>1.3</v>
      </c>
      <c r="F303" s="30">
        <f t="shared" si="21"/>
        <v>0.75223201607646595</v>
      </c>
      <c r="G303" s="19">
        <f t="shared" si="22"/>
        <v>1285.9406314827186</v>
      </c>
      <c r="H303" s="15">
        <f t="shared" si="23"/>
        <v>1285.9406314827186</v>
      </c>
      <c r="I303" s="15">
        <f t="shared" si="24"/>
        <v>1285.9406314827186</v>
      </c>
      <c r="J303" s="15">
        <v>0</v>
      </c>
      <c r="K303" s="15">
        <v>0</v>
      </c>
      <c r="L303" s="15">
        <v>0</v>
      </c>
      <c r="M303" s="15">
        <v>0</v>
      </c>
      <c r="N303" s="20">
        <v>0</v>
      </c>
    </row>
    <row r="304" spans="1:14" ht="13" x14ac:dyDescent="0.3">
      <c r="A304" s="5" t="s">
        <v>386</v>
      </c>
      <c r="B304" s="6" t="s">
        <v>67</v>
      </c>
      <c r="C304" s="7" t="s">
        <v>26</v>
      </c>
      <c r="D304" s="48">
        <v>7910</v>
      </c>
      <c r="E304" s="10">
        <f t="shared" si="20"/>
        <v>1.3</v>
      </c>
      <c r="F304" s="30">
        <f t="shared" si="21"/>
        <v>0.75223201607646595</v>
      </c>
      <c r="G304" s="19">
        <f t="shared" ref="G304" si="25">SUM(D304*E304*F304)</f>
        <v>7735.2018213142992</v>
      </c>
      <c r="H304" s="15">
        <f t="shared" ref="H304" si="26">G304</f>
        <v>7735.2018213142992</v>
      </c>
      <c r="I304" s="15">
        <f t="shared" ref="I304" si="27">G304</f>
        <v>7735.2018213142992</v>
      </c>
      <c r="J304" s="15">
        <v>0</v>
      </c>
      <c r="K304" s="15">
        <v>0</v>
      </c>
      <c r="L304" s="15">
        <v>0</v>
      </c>
      <c r="M304" s="15">
        <v>0</v>
      </c>
      <c r="N304" s="20">
        <v>0</v>
      </c>
    </row>
    <row r="305" spans="1:14" ht="13" x14ac:dyDescent="0.3">
      <c r="A305" s="5" t="s">
        <v>164</v>
      </c>
      <c r="B305" s="6" t="s">
        <v>25</v>
      </c>
      <c r="C305" s="7" t="s">
        <v>26</v>
      </c>
      <c r="D305" s="48">
        <v>3120</v>
      </c>
      <c r="E305" s="10">
        <f t="shared" si="20"/>
        <v>1.3</v>
      </c>
      <c r="F305" s="30">
        <f t="shared" si="21"/>
        <v>0.75223201607646595</v>
      </c>
      <c r="G305" s="19">
        <f t="shared" si="22"/>
        <v>3051.0530572061457</v>
      </c>
      <c r="H305" s="15">
        <f t="shared" si="23"/>
        <v>3051.0530572061457</v>
      </c>
      <c r="I305" s="15">
        <f t="shared" si="24"/>
        <v>3051.0530572061457</v>
      </c>
      <c r="J305" s="15">
        <v>0</v>
      </c>
      <c r="K305" s="15">
        <v>0</v>
      </c>
      <c r="L305" s="15">
        <v>0</v>
      </c>
      <c r="M305" s="15">
        <v>0</v>
      </c>
      <c r="N305" s="20">
        <v>0</v>
      </c>
    </row>
    <row r="306" spans="1:14" ht="13" x14ac:dyDescent="0.3">
      <c r="A306" s="5" t="s">
        <v>154</v>
      </c>
      <c r="B306" s="6" t="s">
        <v>114</v>
      </c>
      <c r="C306" s="7" t="s">
        <v>9</v>
      </c>
      <c r="D306" s="48">
        <v>3275</v>
      </c>
      <c r="E306" s="10">
        <f t="shared" si="20"/>
        <v>1.3</v>
      </c>
      <c r="F306" s="30">
        <f t="shared" si="21"/>
        <v>0.75223201607646595</v>
      </c>
      <c r="G306" s="19">
        <f t="shared" si="22"/>
        <v>3202.6278084455539</v>
      </c>
      <c r="H306" s="15">
        <f t="shared" si="23"/>
        <v>3202.6278084455539</v>
      </c>
      <c r="I306" s="15">
        <f t="shared" si="24"/>
        <v>3202.6278084455539</v>
      </c>
      <c r="J306" s="15">
        <v>0</v>
      </c>
      <c r="K306" s="15">
        <v>0</v>
      </c>
      <c r="L306" s="15">
        <v>0</v>
      </c>
      <c r="M306" s="15">
        <v>0</v>
      </c>
      <c r="N306" s="20">
        <v>0</v>
      </c>
    </row>
    <row r="307" spans="1:14" ht="13" x14ac:dyDescent="0.3">
      <c r="A307" s="5" t="s">
        <v>211</v>
      </c>
      <c r="B307" s="6" t="s">
        <v>40</v>
      </c>
      <c r="C307" s="7" t="s">
        <v>17</v>
      </c>
      <c r="D307" s="48">
        <v>4845</v>
      </c>
      <c r="E307" s="10">
        <f t="shared" si="20"/>
        <v>1.3</v>
      </c>
      <c r="F307" s="30">
        <f t="shared" si="21"/>
        <v>0.75223201607646595</v>
      </c>
      <c r="G307" s="19">
        <f t="shared" si="22"/>
        <v>4737.9333532576211</v>
      </c>
      <c r="H307" s="15">
        <f t="shared" si="23"/>
        <v>4737.9333532576211</v>
      </c>
      <c r="I307" s="15">
        <f t="shared" si="24"/>
        <v>4737.9333532576211</v>
      </c>
      <c r="J307" s="15">
        <v>0</v>
      </c>
      <c r="K307" s="15">
        <v>0</v>
      </c>
      <c r="L307" s="15">
        <v>0</v>
      </c>
      <c r="M307" s="15">
        <v>0</v>
      </c>
      <c r="N307" s="20">
        <v>0</v>
      </c>
    </row>
    <row r="308" spans="1:14" ht="13" x14ac:dyDescent="0.3">
      <c r="A308" s="5" t="s">
        <v>280</v>
      </c>
      <c r="B308" s="6" t="s">
        <v>4</v>
      </c>
      <c r="C308" s="7" t="s">
        <v>5</v>
      </c>
      <c r="D308" s="48">
        <v>5265</v>
      </c>
      <c r="E308" s="10">
        <f t="shared" si="20"/>
        <v>1.3</v>
      </c>
      <c r="F308" s="30">
        <f t="shared" si="21"/>
        <v>0.75223201607646595</v>
      </c>
      <c r="G308" s="19">
        <f t="shared" si="22"/>
        <v>5148.6520340353709</v>
      </c>
      <c r="H308" s="15">
        <f t="shared" si="23"/>
        <v>5148.6520340353709</v>
      </c>
      <c r="I308" s="15">
        <f t="shared" si="24"/>
        <v>5148.6520340353709</v>
      </c>
      <c r="J308" s="15">
        <v>0</v>
      </c>
      <c r="K308" s="15">
        <v>0</v>
      </c>
      <c r="L308" s="15">
        <v>0</v>
      </c>
      <c r="M308" s="15">
        <v>0</v>
      </c>
      <c r="N308" s="20">
        <v>0</v>
      </c>
    </row>
    <row r="309" spans="1:14" ht="13" x14ac:dyDescent="0.3">
      <c r="A309" s="5" t="s">
        <v>86</v>
      </c>
      <c r="B309" s="6" t="s">
        <v>57</v>
      </c>
      <c r="C309" s="7" t="s">
        <v>17</v>
      </c>
      <c r="D309" s="48">
        <v>2405</v>
      </c>
      <c r="E309" s="10">
        <f t="shared" si="20"/>
        <v>1.3</v>
      </c>
      <c r="F309" s="30">
        <f t="shared" si="21"/>
        <v>0.75223201607646595</v>
      </c>
      <c r="G309" s="19">
        <f t="shared" si="22"/>
        <v>2351.8533982630706</v>
      </c>
      <c r="H309" s="15">
        <f t="shared" si="23"/>
        <v>2351.8533982630706</v>
      </c>
      <c r="I309" s="15">
        <f t="shared" si="24"/>
        <v>2351.8533982630706</v>
      </c>
      <c r="J309" s="15">
        <v>0</v>
      </c>
      <c r="K309" s="15">
        <v>0</v>
      </c>
      <c r="L309" s="15">
        <v>0</v>
      </c>
      <c r="M309" s="15">
        <v>0</v>
      </c>
      <c r="N309" s="20">
        <v>0</v>
      </c>
    </row>
    <row r="310" spans="1:14" ht="13" x14ac:dyDescent="0.3">
      <c r="A310" s="5" t="s">
        <v>292</v>
      </c>
      <c r="B310" s="6" t="s">
        <v>16</v>
      </c>
      <c r="C310" s="7" t="s">
        <v>17</v>
      </c>
      <c r="D310" s="48">
        <v>6410</v>
      </c>
      <c r="E310" s="10">
        <f t="shared" si="20"/>
        <v>1.3</v>
      </c>
      <c r="F310" s="30">
        <f t="shared" si="21"/>
        <v>0.75223201607646595</v>
      </c>
      <c r="G310" s="19">
        <f t="shared" si="22"/>
        <v>6268.3493899651903</v>
      </c>
      <c r="H310" s="15">
        <f t="shared" si="23"/>
        <v>6268.3493899651903</v>
      </c>
      <c r="I310" s="15">
        <f t="shared" si="24"/>
        <v>6268.3493899651903</v>
      </c>
      <c r="J310" s="15">
        <v>0</v>
      </c>
      <c r="K310" s="15">
        <v>0</v>
      </c>
      <c r="L310" s="15">
        <v>0</v>
      </c>
      <c r="M310" s="15">
        <v>0</v>
      </c>
      <c r="N310" s="20">
        <v>0</v>
      </c>
    </row>
    <row r="311" spans="1:14" ht="13" x14ac:dyDescent="0.3">
      <c r="A311" s="5" t="s">
        <v>201</v>
      </c>
      <c r="B311" s="6" t="s">
        <v>202</v>
      </c>
      <c r="C311" s="7" t="s">
        <v>26</v>
      </c>
      <c r="D311" s="48">
        <v>3615</v>
      </c>
      <c r="E311" s="10">
        <f t="shared" si="20"/>
        <v>1.3</v>
      </c>
      <c r="F311" s="30">
        <f t="shared" si="21"/>
        <v>0.75223201607646595</v>
      </c>
      <c r="G311" s="19">
        <f t="shared" si="22"/>
        <v>3535.1143595513518</v>
      </c>
      <c r="H311" s="15">
        <f t="shared" si="23"/>
        <v>3535.1143595513518</v>
      </c>
      <c r="I311" s="15">
        <f t="shared" si="24"/>
        <v>3535.1143595513518</v>
      </c>
      <c r="J311" s="15">
        <v>0</v>
      </c>
      <c r="K311" s="15">
        <v>0</v>
      </c>
      <c r="L311" s="15">
        <v>0</v>
      </c>
      <c r="M311" s="15">
        <v>0</v>
      </c>
      <c r="N311" s="20">
        <v>0</v>
      </c>
    </row>
    <row r="312" spans="1:14" ht="13" x14ac:dyDescent="0.3">
      <c r="A312" s="5" t="s">
        <v>251</v>
      </c>
      <c r="B312" s="6" t="s">
        <v>35</v>
      </c>
      <c r="C312" s="7" t="s">
        <v>9</v>
      </c>
      <c r="D312" s="48">
        <v>4200</v>
      </c>
      <c r="E312" s="10">
        <f t="shared" si="20"/>
        <v>1.3</v>
      </c>
      <c r="F312" s="30">
        <f t="shared" si="21"/>
        <v>0.75223201607646595</v>
      </c>
      <c r="G312" s="19">
        <f t="shared" si="22"/>
        <v>4107.1868077775043</v>
      </c>
      <c r="H312" s="15">
        <f t="shared" si="23"/>
        <v>4107.1868077775043</v>
      </c>
      <c r="I312" s="15">
        <f t="shared" si="24"/>
        <v>4107.1868077775043</v>
      </c>
      <c r="J312" s="15">
        <v>0</v>
      </c>
      <c r="K312" s="15">
        <v>0</v>
      </c>
      <c r="L312" s="15">
        <v>0</v>
      </c>
      <c r="M312" s="15">
        <v>0</v>
      </c>
      <c r="N312" s="20">
        <v>0</v>
      </c>
    </row>
    <row r="313" spans="1:14" ht="13" x14ac:dyDescent="0.3">
      <c r="A313" s="5" t="s">
        <v>174</v>
      </c>
      <c r="B313" s="6" t="s">
        <v>100</v>
      </c>
      <c r="C313" s="7" t="s">
        <v>26</v>
      </c>
      <c r="D313" s="48">
        <v>3825</v>
      </c>
      <c r="E313" s="10">
        <f t="shared" si="20"/>
        <v>1.3</v>
      </c>
      <c r="F313" s="30">
        <f t="shared" si="21"/>
        <v>0.75223201607646595</v>
      </c>
      <c r="G313" s="19">
        <f t="shared" si="22"/>
        <v>3740.4736999402271</v>
      </c>
      <c r="H313" s="15">
        <f t="shared" si="23"/>
        <v>3740.4736999402271</v>
      </c>
      <c r="I313" s="15">
        <f t="shared" si="24"/>
        <v>3740.4736999402271</v>
      </c>
      <c r="J313" s="15">
        <v>0</v>
      </c>
      <c r="K313" s="15">
        <v>0</v>
      </c>
      <c r="L313" s="15">
        <v>0</v>
      </c>
      <c r="M313" s="15">
        <v>0</v>
      </c>
      <c r="N313" s="20">
        <v>0</v>
      </c>
    </row>
    <row r="314" spans="1:14" ht="13" x14ac:dyDescent="0.3">
      <c r="A314" s="5" t="s">
        <v>85</v>
      </c>
      <c r="B314" s="6" t="s">
        <v>30</v>
      </c>
      <c r="C314" s="7" t="s">
        <v>31</v>
      </c>
      <c r="D314" s="48">
        <v>2615</v>
      </c>
      <c r="E314" s="10">
        <f t="shared" si="20"/>
        <v>1.3</v>
      </c>
      <c r="F314" s="30">
        <f t="shared" si="21"/>
        <v>0.75223201607646595</v>
      </c>
      <c r="G314" s="19">
        <f t="shared" si="22"/>
        <v>2557.212738651946</v>
      </c>
      <c r="H314" s="15">
        <f t="shared" si="23"/>
        <v>2557.212738651946</v>
      </c>
      <c r="I314" s="15">
        <f t="shared" si="24"/>
        <v>2557.212738651946</v>
      </c>
      <c r="J314" s="15">
        <v>0</v>
      </c>
      <c r="K314" s="15">
        <v>0</v>
      </c>
      <c r="L314" s="15">
        <v>0</v>
      </c>
      <c r="M314" s="15">
        <v>0</v>
      </c>
      <c r="N314" s="20">
        <v>0</v>
      </c>
    </row>
    <row r="315" spans="1:14" ht="13" x14ac:dyDescent="0.3">
      <c r="A315" s="5" t="s">
        <v>295</v>
      </c>
      <c r="B315" s="6" t="s">
        <v>22</v>
      </c>
      <c r="C315" s="7" t="s">
        <v>23</v>
      </c>
      <c r="D315" s="48">
        <v>5835</v>
      </c>
      <c r="E315" s="10">
        <f t="shared" si="20"/>
        <v>1.3</v>
      </c>
      <c r="F315" s="30">
        <f t="shared" si="21"/>
        <v>0.75223201607646595</v>
      </c>
      <c r="G315" s="19">
        <f t="shared" si="22"/>
        <v>5706.0559579480323</v>
      </c>
      <c r="H315" s="15">
        <f t="shared" si="23"/>
        <v>5706.0559579480323</v>
      </c>
      <c r="I315" s="15">
        <f t="shared" si="24"/>
        <v>5706.0559579480323</v>
      </c>
      <c r="J315" s="15">
        <v>0</v>
      </c>
      <c r="K315" s="15">
        <v>0</v>
      </c>
      <c r="L315" s="15">
        <v>0</v>
      </c>
      <c r="M315" s="15">
        <v>0</v>
      </c>
      <c r="N315" s="20">
        <v>0</v>
      </c>
    </row>
    <row r="316" spans="1:14" ht="13" x14ac:dyDescent="0.3">
      <c r="A316" s="5" t="s">
        <v>299</v>
      </c>
      <c r="B316" s="6" t="s">
        <v>104</v>
      </c>
      <c r="C316" s="7" t="s">
        <v>9</v>
      </c>
      <c r="D316" s="48">
        <v>7645</v>
      </c>
      <c r="E316" s="10">
        <f t="shared" si="20"/>
        <v>1.3</v>
      </c>
      <c r="F316" s="30">
        <f t="shared" si="21"/>
        <v>0.75223201607646595</v>
      </c>
      <c r="G316" s="19">
        <f t="shared" si="22"/>
        <v>7476.0578917759567</v>
      </c>
      <c r="H316" s="15">
        <f t="shared" si="23"/>
        <v>7476.0578917759567</v>
      </c>
      <c r="I316" s="15">
        <f t="shared" si="24"/>
        <v>7476.0578917759567</v>
      </c>
      <c r="J316" s="15">
        <v>0</v>
      </c>
      <c r="K316" s="15">
        <v>0</v>
      </c>
      <c r="L316" s="15">
        <v>0</v>
      </c>
      <c r="M316" s="15">
        <v>0</v>
      </c>
      <c r="N316" s="20">
        <v>0</v>
      </c>
    </row>
    <row r="317" spans="1:14" ht="13" x14ac:dyDescent="0.3">
      <c r="A317" s="5" t="s">
        <v>103</v>
      </c>
      <c r="B317" s="6" t="s">
        <v>104</v>
      </c>
      <c r="C317" s="7" t="s">
        <v>9</v>
      </c>
      <c r="D317" s="48">
        <v>2875</v>
      </c>
      <c r="E317" s="10">
        <f t="shared" si="20"/>
        <v>1.3</v>
      </c>
      <c r="F317" s="30">
        <f t="shared" si="21"/>
        <v>0.75223201607646595</v>
      </c>
      <c r="G317" s="19">
        <f t="shared" si="22"/>
        <v>2811.4671600857914</v>
      </c>
      <c r="H317" s="15">
        <f t="shared" si="23"/>
        <v>2811.4671600857914</v>
      </c>
      <c r="I317" s="15">
        <f t="shared" si="24"/>
        <v>2811.4671600857914</v>
      </c>
      <c r="J317" s="15">
        <v>0</v>
      </c>
      <c r="K317" s="15">
        <v>0</v>
      </c>
      <c r="L317" s="15">
        <v>0</v>
      </c>
      <c r="M317" s="15">
        <v>0</v>
      </c>
      <c r="N317" s="20">
        <v>0</v>
      </c>
    </row>
    <row r="318" spans="1:14" ht="13" x14ac:dyDescent="0.3">
      <c r="A318" s="5" t="s">
        <v>321</v>
      </c>
      <c r="B318" s="6" t="s">
        <v>49</v>
      </c>
      <c r="C318" s="7" t="s">
        <v>50</v>
      </c>
      <c r="D318" s="48">
        <v>7520</v>
      </c>
      <c r="E318" s="10">
        <f t="shared" si="20"/>
        <v>1.3</v>
      </c>
      <c r="F318" s="30">
        <f t="shared" si="21"/>
        <v>0.75223201607646595</v>
      </c>
      <c r="G318" s="19">
        <f t="shared" si="22"/>
        <v>7353.8201891635308</v>
      </c>
      <c r="H318" s="15">
        <f t="shared" si="23"/>
        <v>7353.8201891635308</v>
      </c>
      <c r="I318" s="15">
        <f t="shared" si="24"/>
        <v>7353.8201891635308</v>
      </c>
      <c r="J318" s="15">
        <v>0</v>
      </c>
      <c r="K318" s="15">
        <v>0</v>
      </c>
      <c r="L318" s="15">
        <v>0</v>
      </c>
      <c r="M318" s="15">
        <v>0</v>
      </c>
      <c r="N318" s="20">
        <v>0</v>
      </c>
    </row>
    <row r="319" spans="1:14" ht="13" x14ac:dyDescent="0.3">
      <c r="A319" s="5" t="s">
        <v>105</v>
      </c>
      <c r="B319" s="6" t="s">
        <v>106</v>
      </c>
      <c r="C319" s="7" t="s">
        <v>107</v>
      </c>
      <c r="D319" s="48">
        <v>2835</v>
      </c>
      <c r="E319" s="10">
        <f t="shared" si="20"/>
        <v>1.3</v>
      </c>
      <c r="F319" s="30">
        <f t="shared" si="21"/>
        <v>0.75223201607646595</v>
      </c>
      <c r="G319" s="19">
        <f t="shared" si="22"/>
        <v>2772.3510952498154</v>
      </c>
      <c r="H319" s="15">
        <f t="shared" si="23"/>
        <v>2772.3510952498154</v>
      </c>
      <c r="I319" s="15">
        <f t="shared" si="24"/>
        <v>2772.3510952498154</v>
      </c>
      <c r="J319" s="15">
        <v>0</v>
      </c>
      <c r="K319" s="15">
        <v>0</v>
      </c>
      <c r="L319" s="15">
        <v>0</v>
      </c>
      <c r="M319" s="15">
        <v>0</v>
      </c>
      <c r="N319" s="20">
        <v>0</v>
      </c>
    </row>
    <row r="320" spans="1:14" ht="13" x14ac:dyDescent="0.3">
      <c r="A320" s="5" t="s">
        <v>68</v>
      </c>
      <c r="B320" s="6" t="s">
        <v>8</v>
      </c>
      <c r="C320" s="7" t="s">
        <v>9</v>
      </c>
      <c r="D320" s="48">
        <v>1370</v>
      </c>
      <c r="E320" s="10">
        <f t="shared" si="20"/>
        <v>1.3</v>
      </c>
      <c r="F320" s="30">
        <f t="shared" si="21"/>
        <v>0.75223201607646595</v>
      </c>
      <c r="G320" s="19">
        <f t="shared" si="22"/>
        <v>1339.7252206321859</v>
      </c>
      <c r="H320" s="15">
        <f t="shared" si="23"/>
        <v>1339.7252206321859</v>
      </c>
      <c r="I320" s="15">
        <f t="shared" si="24"/>
        <v>1339.7252206321859</v>
      </c>
      <c r="J320" s="15">
        <v>0</v>
      </c>
      <c r="K320" s="15">
        <v>0</v>
      </c>
      <c r="L320" s="15">
        <v>0</v>
      </c>
      <c r="M320" s="15">
        <v>0</v>
      </c>
      <c r="N320" s="20">
        <v>0</v>
      </c>
    </row>
    <row r="321" spans="1:14" ht="13" x14ac:dyDescent="0.3">
      <c r="A321" s="5" t="s">
        <v>170</v>
      </c>
      <c r="B321" s="6" t="s">
        <v>49</v>
      </c>
      <c r="C321" s="7" t="s">
        <v>50</v>
      </c>
      <c r="D321" s="48">
        <v>2820</v>
      </c>
      <c r="E321" s="10">
        <f t="shared" si="20"/>
        <v>1.3</v>
      </c>
      <c r="F321" s="30">
        <f t="shared" si="21"/>
        <v>0.75223201607646595</v>
      </c>
      <c r="G321" s="19">
        <f t="shared" si="22"/>
        <v>2757.6825709363243</v>
      </c>
      <c r="H321" s="15">
        <f t="shared" si="23"/>
        <v>2757.6825709363243</v>
      </c>
      <c r="I321" s="15">
        <f t="shared" si="24"/>
        <v>2757.6825709363243</v>
      </c>
      <c r="J321" s="15">
        <v>0</v>
      </c>
      <c r="K321" s="15">
        <v>0</v>
      </c>
      <c r="L321" s="15">
        <v>0</v>
      </c>
      <c r="M321" s="15">
        <v>0</v>
      </c>
      <c r="N321" s="20">
        <v>0</v>
      </c>
    </row>
    <row r="322" spans="1:14" ht="13" x14ac:dyDescent="0.3">
      <c r="A322" s="5" t="s">
        <v>358</v>
      </c>
      <c r="B322" s="6" t="s">
        <v>100</v>
      </c>
      <c r="C322" s="7" t="s">
        <v>26</v>
      </c>
      <c r="D322" s="48">
        <v>16770</v>
      </c>
      <c r="E322" s="10">
        <f t="shared" si="20"/>
        <v>1.3</v>
      </c>
      <c r="F322" s="30">
        <f t="shared" si="21"/>
        <v>0.75223201607646595</v>
      </c>
      <c r="G322" s="19">
        <f t="shared" si="22"/>
        <v>16399.410182483036</v>
      </c>
      <c r="H322" s="15">
        <f t="shared" si="23"/>
        <v>16399.410182483036</v>
      </c>
      <c r="I322" s="15">
        <f t="shared" si="24"/>
        <v>16399.410182483036</v>
      </c>
      <c r="J322" s="15">
        <v>0</v>
      </c>
      <c r="K322" s="15">
        <v>0</v>
      </c>
      <c r="L322" s="15">
        <v>0</v>
      </c>
      <c r="M322" s="15">
        <v>0</v>
      </c>
      <c r="N322" s="20">
        <v>0</v>
      </c>
    </row>
    <row r="323" spans="1:14" ht="13" x14ac:dyDescent="0.3">
      <c r="A323" s="5" t="s">
        <v>168</v>
      </c>
      <c r="B323" s="6" t="s">
        <v>4</v>
      </c>
      <c r="C323" s="7" t="s">
        <v>5</v>
      </c>
      <c r="D323" s="48">
        <v>3260</v>
      </c>
      <c r="E323" s="10">
        <f t="shared" ref="E323:E346" si="28">$E$1</f>
        <v>1.3</v>
      </c>
      <c r="F323" s="30">
        <f t="shared" ref="F323:F346" si="29">$F$2</f>
        <v>0.75223201607646595</v>
      </c>
      <c r="G323" s="19">
        <f t="shared" ref="G323:G346" si="30">SUM(D323*E323*F323)</f>
        <v>3187.9592841320627</v>
      </c>
      <c r="H323" s="15">
        <f t="shared" ref="H323:H346" si="31">G323</f>
        <v>3187.9592841320627</v>
      </c>
      <c r="I323" s="15">
        <f t="shared" ref="I323:I346" si="32">G323</f>
        <v>3187.9592841320627</v>
      </c>
      <c r="J323" s="15">
        <v>0</v>
      </c>
      <c r="K323" s="15">
        <v>0</v>
      </c>
      <c r="L323" s="15">
        <v>0</v>
      </c>
      <c r="M323" s="15">
        <v>0</v>
      </c>
      <c r="N323" s="20">
        <v>0</v>
      </c>
    </row>
    <row r="324" spans="1:14" ht="13" x14ac:dyDescent="0.3">
      <c r="A324" s="5" t="s">
        <v>152</v>
      </c>
      <c r="B324" s="6" t="s">
        <v>119</v>
      </c>
      <c r="C324" s="7" t="s">
        <v>84</v>
      </c>
      <c r="D324" s="48">
        <v>2935</v>
      </c>
      <c r="E324" s="10">
        <f t="shared" si="28"/>
        <v>1.3</v>
      </c>
      <c r="F324" s="30">
        <f t="shared" si="29"/>
        <v>0.75223201607646595</v>
      </c>
      <c r="G324" s="19">
        <f t="shared" si="30"/>
        <v>2870.1412573397556</v>
      </c>
      <c r="H324" s="15">
        <f t="shared" si="31"/>
        <v>2870.1412573397556</v>
      </c>
      <c r="I324" s="15">
        <f t="shared" si="32"/>
        <v>2870.1412573397556</v>
      </c>
      <c r="J324" s="15">
        <v>0</v>
      </c>
      <c r="K324" s="15">
        <v>0</v>
      </c>
      <c r="L324" s="15">
        <v>0</v>
      </c>
      <c r="M324" s="15">
        <v>0</v>
      </c>
      <c r="N324" s="20">
        <v>0</v>
      </c>
    </row>
    <row r="325" spans="1:14" ht="13" x14ac:dyDescent="0.3">
      <c r="A325" s="5" t="s">
        <v>254</v>
      </c>
      <c r="B325" s="6" t="s">
        <v>77</v>
      </c>
      <c r="C325" s="7" t="s">
        <v>9</v>
      </c>
      <c r="D325" s="48">
        <v>4850</v>
      </c>
      <c r="E325" s="10">
        <f t="shared" si="28"/>
        <v>1.3</v>
      </c>
      <c r="F325" s="30">
        <f t="shared" si="29"/>
        <v>0.75223201607646595</v>
      </c>
      <c r="G325" s="19">
        <f t="shared" si="30"/>
        <v>4742.8228613621177</v>
      </c>
      <c r="H325" s="15">
        <f t="shared" si="31"/>
        <v>4742.8228613621177</v>
      </c>
      <c r="I325" s="15">
        <f t="shared" si="32"/>
        <v>4742.8228613621177</v>
      </c>
      <c r="J325" s="15">
        <v>0</v>
      </c>
      <c r="K325" s="15">
        <v>0</v>
      </c>
      <c r="L325" s="15">
        <v>0</v>
      </c>
      <c r="M325" s="15">
        <v>0</v>
      </c>
      <c r="N325" s="20">
        <v>0</v>
      </c>
    </row>
    <row r="326" spans="1:14" ht="13" x14ac:dyDescent="0.3">
      <c r="A326" s="5" t="s">
        <v>151</v>
      </c>
      <c r="B326" s="6" t="s">
        <v>43</v>
      </c>
      <c r="C326" s="7" t="s">
        <v>31</v>
      </c>
      <c r="D326" s="48">
        <v>4465</v>
      </c>
      <c r="E326" s="10">
        <f t="shared" si="28"/>
        <v>1.3</v>
      </c>
      <c r="F326" s="30">
        <f t="shared" si="29"/>
        <v>0.75223201607646595</v>
      </c>
      <c r="G326" s="19">
        <f t="shared" si="30"/>
        <v>4366.3307373158468</v>
      </c>
      <c r="H326" s="15">
        <f t="shared" si="31"/>
        <v>4366.3307373158468</v>
      </c>
      <c r="I326" s="15">
        <f t="shared" si="32"/>
        <v>4366.3307373158468</v>
      </c>
      <c r="J326" s="15">
        <v>0</v>
      </c>
      <c r="K326" s="15">
        <v>0</v>
      </c>
      <c r="L326" s="15">
        <v>0</v>
      </c>
      <c r="M326" s="15">
        <v>0</v>
      </c>
      <c r="N326" s="20">
        <v>0</v>
      </c>
    </row>
    <row r="327" spans="1:14" ht="13" x14ac:dyDescent="0.3">
      <c r="A327" s="5" t="s">
        <v>143</v>
      </c>
      <c r="B327" s="6" t="s">
        <v>13</v>
      </c>
      <c r="C327" s="7" t="s">
        <v>14</v>
      </c>
      <c r="D327" s="48">
        <v>3040</v>
      </c>
      <c r="E327" s="10">
        <f t="shared" si="28"/>
        <v>1.3</v>
      </c>
      <c r="F327" s="30">
        <f t="shared" si="29"/>
        <v>0.75223201607646595</v>
      </c>
      <c r="G327" s="19">
        <f t="shared" si="30"/>
        <v>2972.8209275341933</v>
      </c>
      <c r="H327" s="15">
        <f t="shared" si="31"/>
        <v>2972.8209275341933</v>
      </c>
      <c r="I327" s="15">
        <f t="shared" si="32"/>
        <v>2972.8209275341933</v>
      </c>
      <c r="J327" s="15">
        <v>0</v>
      </c>
      <c r="K327" s="15">
        <v>0</v>
      </c>
      <c r="L327" s="15">
        <v>0</v>
      </c>
      <c r="M327" s="15">
        <v>0</v>
      </c>
      <c r="N327" s="20">
        <v>0</v>
      </c>
    </row>
    <row r="328" spans="1:14" ht="13" x14ac:dyDescent="0.3">
      <c r="A328" s="5" t="s">
        <v>189</v>
      </c>
      <c r="B328" s="6" t="s">
        <v>178</v>
      </c>
      <c r="C328" s="7" t="s">
        <v>9</v>
      </c>
      <c r="D328" s="48">
        <v>3475</v>
      </c>
      <c r="E328" s="10">
        <f t="shared" si="28"/>
        <v>1.3</v>
      </c>
      <c r="F328" s="30">
        <f t="shared" si="29"/>
        <v>0.75223201607646595</v>
      </c>
      <c r="G328" s="19">
        <f t="shared" si="30"/>
        <v>3398.2081326254347</v>
      </c>
      <c r="H328" s="15">
        <f t="shared" si="31"/>
        <v>3398.2081326254347</v>
      </c>
      <c r="I328" s="15">
        <f t="shared" si="32"/>
        <v>3398.2081326254347</v>
      </c>
      <c r="J328" s="15">
        <v>0</v>
      </c>
      <c r="K328" s="15">
        <v>0</v>
      </c>
      <c r="L328" s="15">
        <v>0</v>
      </c>
      <c r="M328" s="15">
        <v>0</v>
      </c>
      <c r="N328" s="20">
        <v>0</v>
      </c>
    </row>
    <row r="329" spans="1:14" ht="13" x14ac:dyDescent="0.3">
      <c r="A329" s="5" t="s">
        <v>125</v>
      </c>
      <c r="B329" s="6" t="s">
        <v>16</v>
      </c>
      <c r="C329" s="7" t="s">
        <v>17</v>
      </c>
      <c r="D329" s="48">
        <v>2290</v>
      </c>
      <c r="E329" s="10">
        <f t="shared" si="28"/>
        <v>1.3</v>
      </c>
      <c r="F329" s="30">
        <f t="shared" si="29"/>
        <v>0.75223201607646595</v>
      </c>
      <c r="G329" s="19">
        <f t="shared" si="30"/>
        <v>2239.3947118596393</v>
      </c>
      <c r="H329" s="15">
        <f t="shared" si="31"/>
        <v>2239.3947118596393</v>
      </c>
      <c r="I329" s="15">
        <f t="shared" si="32"/>
        <v>2239.3947118596393</v>
      </c>
      <c r="J329" s="15">
        <v>0</v>
      </c>
      <c r="K329" s="15">
        <v>0</v>
      </c>
      <c r="L329" s="15">
        <v>0</v>
      </c>
      <c r="M329" s="15">
        <v>0</v>
      </c>
      <c r="N329" s="20">
        <v>0</v>
      </c>
    </row>
    <row r="330" spans="1:14" ht="13" x14ac:dyDescent="0.3">
      <c r="A330" s="5" t="s">
        <v>301</v>
      </c>
      <c r="B330" s="6" t="s">
        <v>13</v>
      </c>
      <c r="C330" s="7" t="s">
        <v>14</v>
      </c>
      <c r="D330" s="48">
        <v>7635</v>
      </c>
      <c r="E330" s="10">
        <f t="shared" si="28"/>
        <v>1.3</v>
      </c>
      <c r="F330" s="30">
        <f t="shared" si="29"/>
        <v>0.75223201607646595</v>
      </c>
      <c r="G330" s="19">
        <f t="shared" si="30"/>
        <v>7466.2788755669626</v>
      </c>
      <c r="H330" s="15">
        <f t="shared" si="31"/>
        <v>7466.2788755669626</v>
      </c>
      <c r="I330" s="15">
        <f t="shared" si="32"/>
        <v>7466.2788755669626</v>
      </c>
      <c r="J330" s="15">
        <v>0</v>
      </c>
      <c r="K330" s="15">
        <v>0</v>
      </c>
      <c r="L330" s="15">
        <v>0</v>
      </c>
      <c r="M330" s="15">
        <v>0</v>
      </c>
      <c r="N330" s="20">
        <v>0</v>
      </c>
    </row>
    <row r="331" spans="1:14" ht="13" x14ac:dyDescent="0.3">
      <c r="A331" s="5" t="s">
        <v>74</v>
      </c>
      <c r="B331" s="6" t="s">
        <v>30</v>
      </c>
      <c r="C331" s="7" t="s">
        <v>31</v>
      </c>
      <c r="D331" s="48">
        <v>1945</v>
      </c>
      <c r="E331" s="10">
        <f t="shared" si="28"/>
        <v>1.3</v>
      </c>
      <c r="F331" s="30">
        <f t="shared" si="29"/>
        <v>0.75223201607646595</v>
      </c>
      <c r="G331" s="19">
        <f t="shared" si="30"/>
        <v>1902.0186526493442</v>
      </c>
      <c r="H331" s="15">
        <f t="shared" si="31"/>
        <v>1902.0186526493442</v>
      </c>
      <c r="I331" s="15">
        <f t="shared" si="32"/>
        <v>1902.0186526493442</v>
      </c>
      <c r="J331" s="15">
        <v>0</v>
      </c>
      <c r="K331" s="15">
        <v>0</v>
      </c>
      <c r="L331" s="15">
        <v>0</v>
      </c>
      <c r="M331" s="15">
        <v>0</v>
      </c>
      <c r="N331" s="20">
        <v>0</v>
      </c>
    </row>
    <row r="332" spans="1:14" ht="13" x14ac:dyDescent="0.3">
      <c r="A332" s="5" t="s">
        <v>60</v>
      </c>
      <c r="B332" s="6" t="s">
        <v>28</v>
      </c>
      <c r="C332" s="7" t="s">
        <v>14</v>
      </c>
      <c r="D332" s="48">
        <v>1735</v>
      </c>
      <c r="E332" s="10">
        <f t="shared" si="28"/>
        <v>1.3</v>
      </c>
      <c r="F332" s="30">
        <f t="shared" si="29"/>
        <v>0.75223201607646595</v>
      </c>
      <c r="G332" s="19">
        <f t="shared" si="30"/>
        <v>1696.6593122604691</v>
      </c>
      <c r="H332" s="15">
        <f t="shared" si="31"/>
        <v>1696.6593122604691</v>
      </c>
      <c r="I332" s="15">
        <f t="shared" si="32"/>
        <v>1696.6593122604691</v>
      </c>
      <c r="J332" s="15">
        <v>0</v>
      </c>
      <c r="K332" s="15">
        <v>0</v>
      </c>
      <c r="L332" s="15">
        <v>0</v>
      </c>
      <c r="M332" s="15">
        <v>0</v>
      </c>
      <c r="N332" s="20">
        <v>0</v>
      </c>
    </row>
    <row r="333" spans="1:14" ht="13" x14ac:dyDescent="0.3">
      <c r="A333" s="5" t="s">
        <v>368</v>
      </c>
      <c r="B333" s="6" t="s">
        <v>64</v>
      </c>
      <c r="C333" s="7" t="s">
        <v>31</v>
      </c>
      <c r="D333" s="48">
        <v>19325</v>
      </c>
      <c r="E333" s="10">
        <f t="shared" si="28"/>
        <v>1.3</v>
      </c>
      <c r="F333" s="30">
        <f t="shared" si="29"/>
        <v>0.75223201607646595</v>
      </c>
      <c r="G333" s="19">
        <f t="shared" si="30"/>
        <v>18897.948823881015</v>
      </c>
      <c r="H333" s="15">
        <f t="shared" si="31"/>
        <v>18897.948823881015</v>
      </c>
      <c r="I333" s="15">
        <f t="shared" si="32"/>
        <v>18897.948823881015</v>
      </c>
      <c r="J333" s="15">
        <v>0</v>
      </c>
      <c r="K333" s="15">
        <v>0</v>
      </c>
      <c r="L333" s="15">
        <v>0</v>
      </c>
      <c r="M333" s="15">
        <v>0</v>
      </c>
      <c r="N333" s="20">
        <v>0</v>
      </c>
    </row>
    <row r="334" spans="1:14" ht="13" x14ac:dyDescent="0.3">
      <c r="A334" s="5" t="s">
        <v>193</v>
      </c>
      <c r="B334" s="6" t="s">
        <v>104</v>
      </c>
      <c r="C334" s="7" t="s">
        <v>9</v>
      </c>
      <c r="D334" s="48">
        <v>4235</v>
      </c>
      <c r="E334" s="10">
        <f t="shared" si="28"/>
        <v>1.3</v>
      </c>
      <c r="F334" s="30">
        <f t="shared" si="29"/>
        <v>0.75223201607646595</v>
      </c>
      <c r="G334" s="19">
        <f t="shared" si="30"/>
        <v>4141.4133645089832</v>
      </c>
      <c r="H334" s="15">
        <f t="shared" si="31"/>
        <v>4141.4133645089832</v>
      </c>
      <c r="I334" s="15">
        <f t="shared" si="32"/>
        <v>4141.4133645089832</v>
      </c>
      <c r="J334" s="15">
        <v>0</v>
      </c>
      <c r="K334" s="15">
        <v>0</v>
      </c>
      <c r="L334" s="15">
        <v>0</v>
      </c>
      <c r="M334" s="15">
        <v>0</v>
      </c>
      <c r="N334" s="20">
        <v>0</v>
      </c>
    </row>
    <row r="335" spans="1:14" ht="13" x14ac:dyDescent="0.3">
      <c r="A335" s="5" t="s">
        <v>80</v>
      </c>
      <c r="B335" s="6" t="s">
        <v>30</v>
      </c>
      <c r="C335" s="7" t="s">
        <v>31</v>
      </c>
      <c r="D335" s="48">
        <v>2730</v>
      </c>
      <c r="E335" s="10">
        <f t="shared" si="28"/>
        <v>1.3</v>
      </c>
      <c r="F335" s="30">
        <f t="shared" si="29"/>
        <v>0.75223201607646595</v>
      </c>
      <c r="G335" s="19">
        <f t="shared" si="30"/>
        <v>2669.6714250553778</v>
      </c>
      <c r="H335" s="15">
        <f t="shared" si="31"/>
        <v>2669.6714250553778</v>
      </c>
      <c r="I335" s="15">
        <f t="shared" si="32"/>
        <v>2669.6714250553778</v>
      </c>
      <c r="J335" s="15">
        <v>0</v>
      </c>
      <c r="K335" s="15">
        <v>0</v>
      </c>
      <c r="L335" s="15">
        <v>0</v>
      </c>
      <c r="M335" s="15">
        <v>0</v>
      </c>
      <c r="N335" s="20">
        <v>0</v>
      </c>
    </row>
    <row r="336" spans="1:14" ht="13" x14ac:dyDescent="0.3">
      <c r="A336" s="5" t="s">
        <v>130</v>
      </c>
      <c r="B336" s="6" t="s">
        <v>43</v>
      </c>
      <c r="C336" s="7" t="s">
        <v>117</v>
      </c>
      <c r="D336" s="48">
        <v>3335</v>
      </c>
      <c r="E336" s="10">
        <f t="shared" si="28"/>
        <v>1.3</v>
      </c>
      <c r="F336" s="30">
        <f t="shared" si="29"/>
        <v>0.75223201607646595</v>
      </c>
      <c r="G336" s="19">
        <f t="shared" si="30"/>
        <v>3261.3019056995181</v>
      </c>
      <c r="H336" s="15">
        <f t="shared" si="31"/>
        <v>3261.3019056995181</v>
      </c>
      <c r="I336" s="15">
        <f t="shared" si="32"/>
        <v>3261.3019056995181</v>
      </c>
      <c r="J336" s="15">
        <v>0</v>
      </c>
      <c r="K336" s="15">
        <v>0</v>
      </c>
      <c r="L336" s="15">
        <v>0</v>
      </c>
      <c r="M336" s="15">
        <v>0</v>
      </c>
      <c r="N336" s="20">
        <v>0</v>
      </c>
    </row>
    <row r="337" spans="1:14" ht="13" x14ac:dyDescent="0.3">
      <c r="A337" s="5" t="s">
        <v>323</v>
      </c>
      <c r="B337" s="6" t="s">
        <v>13</v>
      </c>
      <c r="C337" s="7" t="s">
        <v>14</v>
      </c>
      <c r="D337" s="48">
        <v>9630</v>
      </c>
      <c r="E337" s="10">
        <f t="shared" si="28"/>
        <v>1.3</v>
      </c>
      <c r="F337" s="30">
        <f t="shared" si="29"/>
        <v>0.75223201607646595</v>
      </c>
      <c r="G337" s="19">
        <f t="shared" si="30"/>
        <v>9417.1926092612775</v>
      </c>
      <c r="H337" s="15">
        <f t="shared" si="31"/>
        <v>9417.1926092612775</v>
      </c>
      <c r="I337" s="15">
        <f t="shared" si="32"/>
        <v>9417.1926092612775</v>
      </c>
      <c r="J337" s="15">
        <v>0</v>
      </c>
      <c r="K337" s="15">
        <v>0</v>
      </c>
      <c r="L337" s="15">
        <v>0</v>
      </c>
      <c r="M337" s="15">
        <v>0</v>
      </c>
      <c r="N337" s="20">
        <v>0</v>
      </c>
    </row>
    <row r="338" spans="1:14" ht="13" x14ac:dyDescent="0.3">
      <c r="A338" s="5" t="s">
        <v>267</v>
      </c>
      <c r="B338" s="6" t="s">
        <v>8</v>
      </c>
      <c r="C338" s="7" t="s">
        <v>9</v>
      </c>
      <c r="D338" s="48">
        <v>4730</v>
      </c>
      <c r="E338" s="10">
        <f t="shared" si="28"/>
        <v>1.3</v>
      </c>
      <c r="F338" s="30">
        <f t="shared" si="29"/>
        <v>0.75223201607646595</v>
      </c>
      <c r="G338" s="19">
        <f t="shared" si="30"/>
        <v>4625.4746668541893</v>
      </c>
      <c r="H338" s="15">
        <f t="shared" si="31"/>
        <v>4625.4746668541893</v>
      </c>
      <c r="I338" s="15">
        <f t="shared" si="32"/>
        <v>4625.4746668541893</v>
      </c>
      <c r="J338" s="15">
        <v>0</v>
      </c>
      <c r="K338" s="15">
        <v>0</v>
      </c>
      <c r="L338" s="15">
        <v>0</v>
      </c>
      <c r="M338" s="15">
        <v>0</v>
      </c>
      <c r="N338" s="20">
        <v>0</v>
      </c>
    </row>
    <row r="339" spans="1:14" ht="13" x14ac:dyDescent="0.3">
      <c r="A339" s="5" t="s">
        <v>365</v>
      </c>
      <c r="B339" s="6" t="s">
        <v>100</v>
      </c>
      <c r="C339" s="7" t="s">
        <v>26</v>
      </c>
      <c r="D339" s="48">
        <v>13135</v>
      </c>
      <c r="E339" s="10">
        <f t="shared" si="28"/>
        <v>1.3</v>
      </c>
      <c r="F339" s="30">
        <f t="shared" si="29"/>
        <v>0.75223201607646595</v>
      </c>
      <c r="G339" s="19">
        <f t="shared" si="30"/>
        <v>12844.737790513695</v>
      </c>
      <c r="H339" s="15">
        <f t="shared" si="31"/>
        <v>12844.737790513695</v>
      </c>
      <c r="I339" s="15">
        <f t="shared" si="32"/>
        <v>12844.737790513695</v>
      </c>
      <c r="J339" s="15">
        <v>0</v>
      </c>
      <c r="K339" s="15">
        <v>0</v>
      </c>
      <c r="L339" s="15">
        <v>0</v>
      </c>
      <c r="M339" s="15">
        <v>0</v>
      </c>
      <c r="N339" s="20">
        <v>0</v>
      </c>
    </row>
    <row r="340" spans="1:14" ht="13" x14ac:dyDescent="0.3">
      <c r="A340" s="5" t="s">
        <v>24</v>
      </c>
      <c r="B340" s="6" t="s">
        <v>25</v>
      </c>
      <c r="C340" s="7" t="s">
        <v>26</v>
      </c>
      <c r="D340" s="48">
        <v>1220</v>
      </c>
      <c r="E340" s="10">
        <f t="shared" si="28"/>
        <v>1.3</v>
      </c>
      <c r="F340" s="30">
        <f t="shared" si="29"/>
        <v>0.75223201607646595</v>
      </c>
      <c r="G340" s="19">
        <f t="shared" si="30"/>
        <v>1193.039977497275</v>
      </c>
      <c r="H340" s="15">
        <f t="shared" si="31"/>
        <v>1193.039977497275</v>
      </c>
      <c r="I340" s="15">
        <f t="shared" si="32"/>
        <v>1193.039977497275</v>
      </c>
      <c r="J340" s="15">
        <v>0</v>
      </c>
      <c r="K340" s="15">
        <v>0</v>
      </c>
      <c r="L340" s="15">
        <v>0</v>
      </c>
      <c r="M340" s="15">
        <v>0</v>
      </c>
      <c r="N340" s="20">
        <v>0</v>
      </c>
    </row>
    <row r="341" spans="1:14" ht="13" x14ac:dyDescent="0.3">
      <c r="A341" s="5" t="s">
        <v>274</v>
      </c>
      <c r="B341" s="6" t="s">
        <v>202</v>
      </c>
      <c r="C341" s="7" t="s">
        <v>26</v>
      </c>
      <c r="D341" s="48">
        <v>6150</v>
      </c>
      <c r="E341" s="10">
        <f t="shared" si="28"/>
        <v>1.3</v>
      </c>
      <c r="F341" s="30">
        <f t="shared" si="29"/>
        <v>0.75223201607646595</v>
      </c>
      <c r="G341" s="19">
        <f t="shared" si="30"/>
        <v>6014.0949685313453</v>
      </c>
      <c r="H341" s="15">
        <f t="shared" si="31"/>
        <v>6014.0949685313453</v>
      </c>
      <c r="I341" s="15">
        <f t="shared" si="32"/>
        <v>6014.0949685313453</v>
      </c>
      <c r="J341" s="15">
        <v>0</v>
      </c>
      <c r="K341" s="15">
        <v>0</v>
      </c>
      <c r="L341" s="15">
        <v>0</v>
      </c>
      <c r="M341" s="15">
        <v>0</v>
      </c>
      <c r="N341" s="20">
        <v>0</v>
      </c>
    </row>
    <row r="342" spans="1:14" ht="13" x14ac:dyDescent="0.3">
      <c r="A342" s="5" t="s">
        <v>123</v>
      </c>
      <c r="B342" s="6" t="s">
        <v>16</v>
      </c>
      <c r="C342" s="7" t="s">
        <v>17</v>
      </c>
      <c r="D342" s="48">
        <v>3020</v>
      </c>
      <c r="E342" s="10">
        <f t="shared" si="28"/>
        <v>1.3</v>
      </c>
      <c r="F342" s="30">
        <f t="shared" si="29"/>
        <v>0.75223201607646595</v>
      </c>
      <c r="G342" s="19">
        <f t="shared" si="30"/>
        <v>2953.2628951162055</v>
      </c>
      <c r="H342" s="15">
        <f t="shared" si="31"/>
        <v>2953.2628951162055</v>
      </c>
      <c r="I342" s="15">
        <f t="shared" si="32"/>
        <v>2953.2628951162055</v>
      </c>
      <c r="J342" s="15">
        <v>0</v>
      </c>
      <c r="K342" s="15">
        <v>0</v>
      </c>
      <c r="L342" s="15">
        <v>0</v>
      </c>
      <c r="M342" s="15">
        <v>0</v>
      </c>
      <c r="N342" s="20">
        <v>0</v>
      </c>
    </row>
    <row r="343" spans="1:14" ht="13" x14ac:dyDescent="0.3">
      <c r="A343" s="5" t="s">
        <v>287</v>
      </c>
      <c r="B343" s="6" t="s">
        <v>178</v>
      </c>
      <c r="C343" s="7" t="s">
        <v>9</v>
      </c>
      <c r="D343" s="48">
        <v>5780</v>
      </c>
      <c r="E343" s="10">
        <f t="shared" si="28"/>
        <v>1.3</v>
      </c>
      <c r="F343" s="30">
        <f t="shared" si="29"/>
        <v>0.75223201607646595</v>
      </c>
      <c r="G343" s="19">
        <f t="shared" si="30"/>
        <v>5652.2713687985652</v>
      </c>
      <c r="H343" s="15">
        <f t="shared" si="31"/>
        <v>5652.2713687985652</v>
      </c>
      <c r="I343" s="15">
        <f t="shared" si="32"/>
        <v>5652.2713687985652</v>
      </c>
      <c r="J343" s="15">
        <v>0</v>
      </c>
      <c r="K343" s="15">
        <v>0</v>
      </c>
      <c r="L343" s="15">
        <v>0</v>
      </c>
      <c r="M343" s="15">
        <v>0</v>
      </c>
      <c r="N343" s="20">
        <v>0</v>
      </c>
    </row>
    <row r="344" spans="1:14" ht="13" x14ac:dyDescent="0.3">
      <c r="A344" s="5" t="s">
        <v>129</v>
      </c>
      <c r="B344" s="6" t="s">
        <v>83</v>
      </c>
      <c r="C344" s="7" t="s">
        <v>84</v>
      </c>
      <c r="D344" s="48">
        <v>2550</v>
      </c>
      <c r="E344" s="10">
        <f t="shared" si="28"/>
        <v>1.3</v>
      </c>
      <c r="F344" s="30">
        <f t="shared" si="29"/>
        <v>0.75223201607646595</v>
      </c>
      <c r="G344" s="19">
        <f t="shared" si="30"/>
        <v>2493.6491332934847</v>
      </c>
      <c r="H344" s="15">
        <f t="shared" si="31"/>
        <v>2493.6491332934847</v>
      </c>
      <c r="I344" s="15">
        <f t="shared" si="32"/>
        <v>2493.6491332934847</v>
      </c>
      <c r="J344" s="15">
        <v>0</v>
      </c>
      <c r="K344" s="15">
        <v>0</v>
      </c>
      <c r="L344" s="15">
        <v>0</v>
      </c>
      <c r="M344" s="15">
        <v>0</v>
      </c>
      <c r="N344" s="20">
        <v>0</v>
      </c>
    </row>
    <row r="345" spans="1:14" ht="13" x14ac:dyDescent="0.3">
      <c r="A345" s="5" t="s">
        <v>272</v>
      </c>
      <c r="B345" s="6" t="s">
        <v>91</v>
      </c>
      <c r="C345" s="7" t="s">
        <v>26</v>
      </c>
      <c r="D345" s="48">
        <v>4815</v>
      </c>
      <c r="E345" s="10">
        <f t="shared" si="28"/>
        <v>1.3</v>
      </c>
      <c r="F345" s="30">
        <f t="shared" si="29"/>
        <v>0.75223201607646595</v>
      </c>
      <c r="G345" s="19">
        <f t="shared" si="30"/>
        <v>4708.5963046306388</v>
      </c>
      <c r="H345" s="15">
        <f t="shared" si="31"/>
        <v>4708.5963046306388</v>
      </c>
      <c r="I345" s="15">
        <f t="shared" si="32"/>
        <v>4708.5963046306388</v>
      </c>
      <c r="J345" s="15">
        <v>0</v>
      </c>
      <c r="K345" s="15">
        <v>0</v>
      </c>
      <c r="L345" s="15">
        <v>0</v>
      </c>
      <c r="M345" s="15">
        <v>0</v>
      </c>
      <c r="N345" s="20">
        <v>0</v>
      </c>
    </row>
    <row r="346" spans="1:14" ht="13.5" thickBot="1" x14ac:dyDescent="0.35">
      <c r="A346" s="43" t="s">
        <v>366</v>
      </c>
      <c r="B346" s="6" t="s">
        <v>83</v>
      </c>
      <c r="C346" s="7" t="s">
        <v>84</v>
      </c>
      <c r="D346" s="48">
        <v>15730</v>
      </c>
      <c r="E346" s="10">
        <f t="shared" si="28"/>
        <v>1.3</v>
      </c>
      <c r="F346" s="30">
        <f t="shared" si="29"/>
        <v>0.75223201607646595</v>
      </c>
      <c r="G346" s="21">
        <f t="shared" si="30"/>
        <v>15382.392496747652</v>
      </c>
      <c r="H346" s="22">
        <f t="shared" si="31"/>
        <v>15382.392496747652</v>
      </c>
      <c r="I346" s="22">
        <f t="shared" si="32"/>
        <v>15382.392496747652</v>
      </c>
      <c r="J346" s="22">
        <v>0</v>
      </c>
      <c r="K346" s="22">
        <v>0</v>
      </c>
      <c r="L346" s="22">
        <v>0</v>
      </c>
      <c r="M346" s="22">
        <v>0</v>
      </c>
      <c r="N346" s="23">
        <v>0</v>
      </c>
    </row>
  </sheetData>
  <autoFilter ref="A4:BT349" xr:uid="{C976222C-DD10-40F2-B898-D04FEB0E2C96}">
    <sortState xmlns:xlrd2="http://schemas.microsoft.com/office/spreadsheetml/2017/richdata2" ref="A5:N346">
      <sortCondition ref="A4:A346"/>
    </sortState>
  </autoFilter>
  <phoneticPr fontId="9" type="noConversion"/>
  <pageMargins left="0.7" right="0.7" top="0.75" bottom="0.75" header="0.3" footer="0.3"/>
  <pageSetup paperSize="9" orientation="portrait" r:id="rId1"/>
  <ignoredErrors>
    <ignoredError sqref="D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van Brenk</dc:creator>
  <cp:lastModifiedBy>Ruben van Brenk</cp:lastModifiedBy>
  <dcterms:created xsi:type="dcterms:W3CDTF">2023-01-05T16:03:05Z</dcterms:created>
  <dcterms:modified xsi:type="dcterms:W3CDTF">2023-01-23T15:08:59Z</dcterms:modified>
</cp:coreProperties>
</file>