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66925"/>
  <mc:AlternateContent xmlns:mc="http://schemas.openxmlformats.org/markup-compatibility/2006">
    <mc:Choice Requires="x15">
      <x15ac:absPath xmlns:x15ac="http://schemas.microsoft.com/office/spreadsheetml/2010/11/ac" url="C:\Users\Eric\Documents\IPLO_Rekentools\Fijnstof\"/>
    </mc:Choice>
  </mc:AlternateContent>
  <xr:revisionPtr revIDLastSave="0" documentId="13_ncr:1_{9F95F258-66CF-4C24-AB15-D88AE5AFCD9A}" xr6:coauthVersionLast="47" xr6:coauthVersionMax="47" xr10:uidLastSave="{00000000-0000-0000-0000-000000000000}"/>
  <bookViews>
    <workbookView xWindow="-108" yWindow="-108" windowWidth="23256" windowHeight="12576" xr2:uid="{00000000-000D-0000-FFFF-FFFF00000000}"/>
  </bookViews>
  <sheets>
    <sheet name="DASHBOARD" sheetId="5" r:id="rId1"/>
    <sheet name="Legenda" sheetId="6" state="hidden" r:id="rId2"/>
    <sheet name="seekncalc" sheetId="3" state="hidden" r:id="rId3"/>
    <sheet name="RAV" sheetId="8" state="hidden" r:id="rId4"/>
    <sheet name="RAV_OW_CODE" sheetId="7" state="hidden" r:id="rId5"/>
  </sheets>
  <definedNames>
    <definedName name="_xlnm.Print_Area" localSheetId="2">seekncalc!#REF!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4" i="5" l="1"/>
  <c r="D10" i="5"/>
  <c r="D6" i="5"/>
  <c r="B2" i="3"/>
  <c r="B3" i="3"/>
  <c r="B4" i="3"/>
  <c r="B5"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B119" i="3"/>
  <c r="B120" i="3"/>
  <c r="B121" i="3"/>
  <c r="B122" i="3"/>
  <c r="B123" i="3"/>
  <c r="B124" i="3"/>
  <c r="B125" i="3"/>
  <c r="B126" i="3"/>
  <c r="B127" i="3"/>
  <c r="B128" i="3"/>
  <c r="B129" i="3"/>
  <c r="B130" i="3"/>
  <c r="B131" i="3"/>
  <c r="B132" i="3"/>
  <c r="B133" i="3"/>
  <c r="B134" i="3"/>
  <c r="B135" i="3"/>
  <c r="B136" i="3"/>
  <c r="B137" i="3"/>
  <c r="B138" i="3"/>
  <c r="B139" i="3"/>
  <c r="B140" i="3"/>
  <c r="B141" i="3"/>
  <c r="B142" i="3"/>
  <c r="B143" i="3"/>
  <c r="B144" i="3"/>
  <c r="B145" i="3"/>
  <c r="B146" i="3"/>
  <c r="B147" i="3"/>
  <c r="B148" i="3"/>
  <c r="B149" i="3"/>
  <c r="B150" i="3"/>
  <c r="B151" i="3"/>
  <c r="B152" i="3"/>
  <c r="B153" i="3"/>
  <c r="B154" i="3"/>
  <c r="B155" i="3"/>
  <c r="B156" i="3"/>
  <c r="B157" i="3"/>
  <c r="B158" i="3"/>
  <c r="B159" i="3"/>
  <c r="B160" i="3"/>
  <c r="B161" i="3"/>
  <c r="B162" i="3"/>
  <c r="B163" i="3"/>
  <c r="B164" i="3"/>
  <c r="B165" i="3"/>
  <c r="B166" i="3"/>
  <c r="B167" i="3"/>
  <c r="B168" i="3"/>
  <c r="B169" i="3"/>
  <c r="B170" i="3"/>
  <c r="B171" i="3"/>
  <c r="B172" i="3"/>
  <c r="B173" i="3"/>
  <c r="B174" i="3"/>
  <c r="B175" i="3"/>
  <c r="B176" i="3"/>
  <c r="B177" i="3"/>
  <c r="B178" i="3"/>
  <c r="B179" i="3"/>
  <c r="B180" i="3"/>
  <c r="B181" i="3"/>
  <c r="B182" i="3"/>
  <c r="B183" i="3"/>
  <c r="B184" i="3"/>
  <c r="B185" i="3"/>
  <c r="B186" i="3"/>
  <c r="B187" i="3"/>
  <c r="B188" i="3"/>
  <c r="B189" i="3"/>
  <c r="B190" i="3"/>
  <c r="B191" i="3"/>
  <c r="B192" i="3"/>
  <c r="B193" i="3"/>
  <c r="B194" i="3"/>
  <c r="B195" i="3"/>
  <c r="B196" i="3"/>
  <c r="B197" i="3"/>
  <c r="B198" i="3"/>
  <c r="B199" i="3"/>
  <c r="B200" i="3"/>
  <c r="B201" i="3"/>
  <c r="B202" i="3"/>
  <c r="B203" i="3"/>
  <c r="B204" i="3"/>
  <c r="B205" i="3"/>
  <c r="B206" i="3"/>
  <c r="B207" i="3"/>
  <c r="B208" i="3"/>
  <c r="B209" i="3"/>
  <c r="B210" i="3"/>
  <c r="B211" i="3"/>
  <c r="B212" i="3"/>
  <c r="B213" i="3"/>
  <c r="B214" i="3"/>
  <c r="B215" i="3"/>
  <c r="B216" i="3"/>
  <c r="B217" i="3"/>
  <c r="B218" i="3"/>
  <c r="B219" i="3"/>
  <c r="D2" i="3"/>
  <c r="D3" i="3"/>
  <c r="D4" i="3"/>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21" i="3"/>
  <c r="D122" i="3"/>
  <c r="D123" i="3"/>
  <c r="D124" i="3"/>
  <c r="D125" i="3"/>
  <c r="D126" i="3"/>
  <c r="D127" i="3"/>
  <c r="D128" i="3"/>
  <c r="D129" i="3"/>
  <c r="D130" i="3"/>
  <c r="D131" i="3"/>
  <c r="D132" i="3"/>
  <c r="D133" i="3"/>
  <c r="D134" i="3"/>
  <c r="D135" i="3"/>
  <c r="D136" i="3"/>
  <c r="D137" i="3"/>
  <c r="D138" i="3"/>
  <c r="D139" i="3"/>
  <c r="D140" i="3"/>
  <c r="D141" i="3"/>
  <c r="D142" i="3"/>
  <c r="D143" i="3"/>
  <c r="D144" i="3"/>
  <c r="D145" i="3"/>
  <c r="D146" i="3"/>
  <c r="D147" i="3"/>
  <c r="D148" i="3"/>
  <c r="D149" i="3"/>
  <c r="D150" i="3"/>
  <c r="D151" i="3"/>
  <c r="D152" i="3"/>
  <c r="D153" i="3"/>
  <c r="D154" i="3"/>
  <c r="D155" i="3"/>
  <c r="D156" i="3"/>
  <c r="D157" i="3"/>
  <c r="D158" i="3"/>
  <c r="D159" i="3"/>
  <c r="D160" i="3"/>
  <c r="D161" i="3"/>
  <c r="D162" i="3"/>
  <c r="D163" i="3"/>
  <c r="D164" i="3"/>
  <c r="D165" i="3"/>
  <c r="D166" i="3"/>
  <c r="D167" i="3"/>
  <c r="D168" i="3"/>
  <c r="D169" i="3"/>
  <c r="D170" i="3"/>
  <c r="D171" i="3"/>
  <c r="D172" i="3"/>
  <c r="D173" i="3"/>
  <c r="D174" i="3"/>
  <c r="D175" i="3"/>
  <c r="D176" i="3"/>
  <c r="D177" i="3"/>
  <c r="D178" i="3"/>
  <c r="D179" i="3"/>
  <c r="D180" i="3"/>
  <c r="D181" i="3"/>
  <c r="D182" i="3"/>
  <c r="D183" i="3"/>
  <c r="D184" i="3"/>
  <c r="D185" i="3"/>
  <c r="D186" i="3"/>
  <c r="D187" i="3"/>
  <c r="D188" i="3"/>
  <c r="D189" i="3"/>
  <c r="D190" i="3"/>
  <c r="D191" i="3"/>
  <c r="D192" i="3"/>
  <c r="D193" i="3"/>
  <c r="D194" i="3"/>
  <c r="D195" i="3"/>
  <c r="D196" i="3"/>
  <c r="D197" i="3"/>
  <c r="D198" i="3"/>
  <c r="D199" i="3"/>
  <c r="D200" i="3"/>
  <c r="D201" i="3"/>
  <c r="D202" i="3"/>
  <c r="D203" i="3"/>
  <c r="D204" i="3"/>
  <c r="D205" i="3"/>
  <c r="D206" i="3"/>
  <c r="D207" i="3"/>
  <c r="D208" i="3"/>
  <c r="D209" i="3"/>
  <c r="D210" i="3"/>
  <c r="D211" i="3"/>
  <c r="D212" i="3"/>
  <c r="D213" i="3"/>
  <c r="D214" i="3"/>
  <c r="D215" i="3"/>
  <c r="D216" i="3"/>
  <c r="D217" i="3"/>
  <c r="D218" i="3"/>
  <c r="D219" i="3"/>
  <c r="D1" i="3"/>
  <c r="B1" i="3"/>
  <c r="H4" i="5" l="1"/>
</calcChain>
</file>

<file path=xl/sharedStrings.xml><?xml version="1.0" encoding="utf-8"?>
<sst xmlns="http://schemas.openxmlformats.org/spreadsheetml/2006/main" count="1780" uniqueCount="1041">
  <si>
    <t>A 1.1</t>
  </si>
  <si>
    <t>A 1.2</t>
  </si>
  <si>
    <t>A 1.3</t>
  </si>
  <si>
    <t>A 1.4</t>
  </si>
  <si>
    <t>A 1.5</t>
  </si>
  <si>
    <t>A 1.6</t>
  </si>
  <si>
    <t>A 1.7</t>
  </si>
  <si>
    <t>A 1.8</t>
  </si>
  <si>
    <t>A 1.9</t>
  </si>
  <si>
    <t>A 1.10</t>
  </si>
  <si>
    <t>A 1.11</t>
  </si>
  <si>
    <t>A 1.12</t>
  </si>
  <si>
    <t>A 1.13</t>
  </si>
  <si>
    <t>A 1.14</t>
  </si>
  <si>
    <t>A 1.15</t>
  </si>
  <si>
    <t>A 1.16</t>
  </si>
  <si>
    <t>A 1.17</t>
  </si>
  <si>
    <t>A 1.18</t>
  </si>
  <si>
    <t>A 1.19</t>
  </si>
  <si>
    <t>A 1.20</t>
  </si>
  <si>
    <t>A 1.21</t>
  </si>
  <si>
    <t>A 1.22</t>
  </si>
  <si>
    <t>A 1.23</t>
  </si>
  <si>
    <t>A 1.24</t>
  </si>
  <si>
    <t>A 1.25</t>
  </si>
  <si>
    <t>A 1.26</t>
  </si>
  <si>
    <t>A 1.27</t>
  </si>
  <si>
    <t>A 1.28</t>
  </si>
  <si>
    <t>A 1.29</t>
  </si>
  <si>
    <t>A 1.30</t>
  </si>
  <si>
    <t>A 1.31</t>
  </si>
  <si>
    <t>A 1.32</t>
  </si>
  <si>
    <t>A 1.33</t>
  </si>
  <si>
    <t>A 1.34</t>
  </si>
  <si>
    <t>A 1.35</t>
  </si>
  <si>
    <t>A 1.36</t>
  </si>
  <si>
    <t>A 1.37</t>
  </si>
  <si>
    <t>A 1.38</t>
  </si>
  <si>
    <t>A 1.39</t>
  </si>
  <si>
    <t>A 1.100</t>
  </si>
  <si>
    <t>A 2.100</t>
  </si>
  <si>
    <t>A 3.100</t>
  </si>
  <si>
    <t>A 4.7</t>
  </si>
  <si>
    <t>A 4.8</t>
  </si>
  <si>
    <t>A 4.100</t>
  </si>
  <si>
    <t>A 6.100</t>
  </si>
  <si>
    <t>A 7.100</t>
  </si>
  <si>
    <t>B 1.100</t>
  </si>
  <si>
    <t>C 1.100</t>
  </si>
  <si>
    <t>C 2.100</t>
  </si>
  <si>
    <t>C 3.100</t>
  </si>
  <si>
    <t>D 1.1.1</t>
  </si>
  <si>
    <t>D 1.1.2</t>
  </si>
  <si>
    <t>D 1.1.3</t>
  </si>
  <si>
    <t>D 1.1.4.1</t>
  </si>
  <si>
    <t>D 1.1.4.2</t>
  </si>
  <si>
    <t>D 1.1.5</t>
  </si>
  <si>
    <t>D 1.1.6</t>
  </si>
  <si>
    <t>D 1.1.7</t>
  </si>
  <si>
    <t>D 1.1.8</t>
  </si>
  <si>
    <t>D 1.1.11</t>
  </si>
  <si>
    <t>D 1.1.12.1</t>
  </si>
  <si>
    <t>D 1.1.12.2</t>
  </si>
  <si>
    <t>D 1.1.12.3</t>
  </si>
  <si>
    <t>D 1.1.13</t>
  </si>
  <si>
    <t>D 1.1.18</t>
  </si>
  <si>
    <t>D 1.1.100</t>
  </si>
  <si>
    <t>D 1.2.1</t>
  </si>
  <si>
    <t>D 1.2.2</t>
  </si>
  <si>
    <t>D 1.2.3</t>
  </si>
  <si>
    <t>D 1.2.4</t>
  </si>
  <si>
    <t>D 1.2.5</t>
  </si>
  <si>
    <t>D 1.2.6</t>
  </si>
  <si>
    <t>D 1.2.7</t>
  </si>
  <si>
    <t>D 1.2.8</t>
  </si>
  <si>
    <t>D 1.2.9</t>
  </si>
  <si>
    <t>D 1.2.12</t>
  </si>
  <si>
    <t>D 1.2.13</t>
  </si>
  <si>
    <t>D 1.2.14</t>
  </si>
  <si>
    <t>D 1.2.16</t>
  </si>
  <si>
    <t>D 1.2.20</t>
  </si>
  <si>
    <t>D 1.2.100</t>
  </si>
  <si>
    <t>D 1.3.1</t>
  </si>
  <si>
    <t>D 1.3.2</t>
  </si>
  <si>
    <t>D 1.3.3</t>
  </si>
  <si>
    <t>D 1.3.4</t>
  </si>
  <si>
    <t>D 1.3.5</t>
  </si>
  <si>
    <t>D 1.3.8.1</t>
  </si>
  <si>
    <t>D 1.3.8.2</t>
  </si>
  <si>
    <t>D 1.3.9.1</t>
  </si>
  <si>
    <t>D 1.3.9.2</t>
  </si>
  <si>
    <t>D 1.3.10</t>
  </si>
  <si>
    <t>D 1.3.15</t>
  </si>
  <si>
    <t>D 1.3.16</t>
  </si>
  <si>
    <t>D 1.3.100</t>
  </si>
  <si>
    <t>D 1.3.101</t>
  </si>
  <si>
    <t>D 2.100</t>
  </si>
  <si>
    <t>D 3.2.1</t>
  </si>
  <si>
    <t>D 3.2.2</t>
  </si>
  <si>
    <t>D 3.2.3.2</t>
  </si>
  <si>
    <t>D 3.2.3.3</t>
  </si>
  <si>
    <t>D 3.2.4</t>
  </si>
  <si>
    <t>D 3.2.5</t>
  </si>
  <si>
    <t>D 3.2.6.1.1</t>
  </si>
  <si>
    <t>D 3.2.6.1.2</t>
  </si>
  <si>
    <t>D 3.2.6.2.1</t>
  </si>
  <si>
    <t>D 3.2.6.2.2</t>
  </si>
  <si>
    <t>D 3.2.7.1.1</t>
  </si>
  <si>
    <t>D 3.2.7.1.2</t>
  </si>
  <si>
    <t>D 3.2.7.2.1</t>
  </si>
  <si>
    <t>D 3.2.7.2.2</t>
  </si>
  <si>
    <t>D 3.2.10.1</t>
  </si>
  <si>
    <t>D 3.2.10.2</t>
  </si>
  <si>
    <t>D 3.2.11</t>
  </si>
  <si>
    <t>D 3.2.12</t>
  </si>
  <si>
    <t>D 3.2.13</t>
  </si>
  <si>
    <t>D 3.2.16</t>
  </si>
  <si>
    <t>D 3.2.19</t>
  </si>
  <si>
    <t>D 3.3.1</t>
  </si>
  <si>
    <t>D 3.100</t>
  </si>
  <si>
    <t>E 1.1</t>
  </si>
  <si>
    <t>E 1.2</t>
  </si>
  <si>
    <t>E 1.3</t>
  </si>
  <si>
    <t>E 1.4</t>
  </si>
  <si>
    <t>E 1.5.1</t>
  </si>
  <si>
    <t>E 1.5.2</t>
  </si>
  <si>
    <t>E 1.5.5</t>
  </si>
  <si>
    <t>E 1.6</t>
  </si>
  <si>
    <t>E 1.7</t>
  </si>
  <si>
    <t>E 1.8.1</t>
  </si>
  <si>
    <t>E 1.8.2</t>
  </si>
  <si>
    <t>E 1.8.3.1</t>
  </si>
  <si>
    <t>E 1.8.3.2</t>
  </si>
  <si>
    <t>E 1.8.4</t>
  </si>
  <si>
    <t>E 1.8.5</t>
  </si>
  <si>
    <t>E 1.11</t>
  </si>
  <si>
    <t>E 1.14</t>
  </si>
  <si>
    <t>E 1.16</t>
  </si>
  <si>
    <t>E 1.100</t>
  </si>
  <si>
    <t>E 1.101</t>
  </si>
  <si>
    <t>E 2.5.5</t>
  </si>
  <si>
    <t>E 2.5.6</t>
  </si>
  <si>
    <t>E 2.7</t>
  </si>
  <si>
    <t>E 2.8</t>
  </si>
  <si>
    <t>E 2.9.1</t>
  </si>
  <si>
    <t>E 2.9.2</t>
  </si>
  <si>
    <t>E 2.9.3</t>
  </si>
  <si>
    <t>E 2.11.1</t>
  </si>
  <si>
    <t>E 2.11.2.1</t>
  </si>
  <si>
    <t>E 2.11.2.2</t>
  </si>
  <si>
    <t>E 2.11.3</t>
  </si>
  <si>
    <t>E 2.11.4</t>
  </si>
  <si>
    <t>E 2.12.1</t>
  </si>
  <si>
    <t>E 2.12.2</t>
  </si>
  <si>
    <t>E 2.100</t>
  </si>
  <si>
    <t>E 3.3</t>
  </si>
  <si>
    <t>E 3.4</t>
  </si>
  <si>
    <t>E 3.7</t>
  </si>
  <si>
    <t>E 3.8</t>
  </si>
  <si>
    <t>E 3.9</t>
  </si>
  <si>
    <t>E 3.100</t>
  </si>
  <si>
    <t>E 4.1</t>
  </si>
  <si>
    <t>E 4.2</t>
  </si>
  <si>
    <t>E 4.3</t>
  </si>
  <si>
    <t>E 4.4.1</t>
  </si>
  <si>
    <t>E 4.4.2</t>
  </si>
  <si>
    <t>E 4.4.3</t>
  </si>
  <si>
    <t>E 4.4.4</t>
  </si>
  <si>
    <t>E 4.5</t>
  </si>
  <si>
    <t>E 4.8</t>
  </si>
  <si>
    <t>E 4.100</t>
  </si>
  <si>
    <t>E 5.1</t>
  </si>
  <si>
    <t>E 5.2</t>
  </si>
  <si>
    <t>E 5.3</t>
  </si>
  <si>
    <t>E 5.5</t>
  </si>
  <si>
    <t>E 5.6</t>
  </si>
  <si>
    <t>E 5.8</t>
  </si>
  <si>
    <t>E 5.10</t>
  </si>
  <si>
    <t>E 5.11</t>
  </si>
  <si>
    <t>E 5.14</t>
  </si>
  <si>
    <t>E 5.15</t>
  </si>
  <si>
    <t>E 5.100</t>
  </si>
  <si>
    <t>F 1.3</t>
  </si>
  <si>
    <t>F 1.6</t>
  </si>
  <si>
    <t>F 1.7</t>
  </si>
  <si>
    <t>F 1.8</t>
  </si>
  <si>
    <t>F 1.100</t>
  </si>
  <si>
    <t>F 2.3</t>
  </si>
  <si>
    <t>F 2.6</t>
  </si>
  <si>
    <t>F 2.7</t>
  </si>
  <si>
    <t>F 2.100</t>
  </si>
  <si>
    <t>F 3.100</t>
  </si>
  <si>
    <t>F 4.1</t>
  </si>
  <si>
    <t>F 4.3</t>
  </si>
  <si>
    <t>F 4.5</t>
  </si>
  <si>
    <t>F 4.8</t>
  </si>
  <si>
    <t>F 4.9</t>
  </si>
  <si>
    <t>F 4.100</t>
  </si>
  <si>
    <t>G 1.100</t>
  </si>
  <si>
    <t>G 2.1</t>
  </si>
  <si>
    <t>G 2.1.100</t>
  </si>
  <si>
    <t>G 2.2</t>
  </si>
  <si>
    <t>I 1.1</t>
  </si>
  <si>
    <t>I 1.100</t>
  </si>
  <si>
    <t>I 2.1</t>
  </si>
  <si>
    <t>I 2.100</t>
  </si>
  <si>
    <t>J 1</t>
  </si>
  <si>
    <t>K 1.100</t>
  </si>
  <si>
    <t>K 2.100</t>
  </si>
  <si>
    <t>K 3.100</t>
  </si>
  <si>
    <t>K 4.100</t>
  </si>
  <si>
    <t>L 1.100</t>
  </si>
  <si>
    <t>L 2.100</t>
  </si>
  <si>
    <t>L 3.100</t>
  </si>
  <si>
    <t>Aantal dieren:</t>
  </si>
  <si>
    <t>Fijnstofemissie (g/s):</t>
  </si>
  <si>
    <t xml:space="preserve">Grupstal met drijfmest </t>
  </si>
  <si>
    <t>-</t>
  </si>
  <si>
    <t xml:space="preserve">OW 1993.09.V1 </t>
  </si>
  <si>
    <t xml:space="preserve">Ligboxenstal met hellende vloer en giergoot </t>
  </si>
  <si>
    <t>OW 1993.03.V1</t>
  </si>
  <si>
    <t>OW 1993.04.V1</t>
  </si>
  <si>
    <t>OW 1993.05.V1</t>
  </si>
  <si>
    <t>OW 1993.06.V1</t>
  </si>
  <si>
    <t>OW 1994.08.V1</t>
  </si>
  <si>
    <t xml:space="preserve">Ligboxenstal met hellende vloer en spoelsysteem </t>
  </si>
  <si>
    <t xml:space="preserve">OW 1994.03.V1 </t>
  </si>
  <si>
    <t xml:space="preserve">Ligboxenstal met hellende vloer en giergoot met spoelsysteem of roostervloer met spoelsysteem </t>
  </si>
  <si>
    <t xml:space="preserve">OW 2001.28.V1 </t>
  </si>
  <si>
    <t xml:space="preserve">Ligboxenstal met dichte geprofileerde hellende vloer  </t>
  </si>
  <si>
    <t xml:space="preserve">OW 2009.11.V1 </t>
  </si>
  <si>
    <t xml:space="preserve">Ligboxenstal met dichte hellende vloer met rubber toplaag </t>
  </si>
  <si>
    <t xml:space="preserve">OW 2009.22.V1 </t>
  </si>
  <si>
    <t xml:space="preserve">Ligboxenstal met sleufvloer </t>
  </si>
  <si>
    <t>OW 2010.14.V1</t>
  </si>
  <si>
    <t xml:space="preserve">OW 2010.24.V1 </t>
  </si>
  <si>
    <t xml:space="preserve">Ligboxenstal met roostervloer met  bolle rubber toplaag en afdichtflappen in roosterspleten </t>
  </si>
  <si>
    <t xml:space="preserve">OW 2010.30.V1 </t>
  </si>
  <si>
    <t xml:space="preserve">Ligboxenstal met roostervloer met bolle rubber toplaag </t>
  </si>
  <si>
    <t xml:space="preserve">OW 2010.31.V1 </t>
  </si>
  <si>
    <t xml:space="preserve">Ligboxenstal met geprofileerde vloer met hellende sleuven en regelmatige mestafstorten </t>
  </si>
  <si>
    <t xml:space="preserve">OW 2010.32.V1 </t>
  </si>
  <si>
    <t xml:space="preserve">OW 2010.33.V1 </t>
  </si>
  <si>
    <t xml:space="preserve">Ligboxenstal met roostervloer met cassettes in roosterspleten </t>
  </si>
  <si>
    <t xml:space="preserve">OW 2010.34.V1 </t>
  </si>
  <si>
    <t xml:space="preserve">Ligboxenstal met geprofileerde vloer met hellende sleuven en regelmatige mestafstorten met afdichtflappen </t>
  </si>
  <si>
    <t xml:space="preserve">OW 2010.35.V1 </t>
  </si>
  <si>
    <t xml:space="preserve">Ligboxenstal met geprofileerde vloer met hellende sleuven en regelmatige mestafstorten met afdichtkleppen </t>
  </si>
  <si>
    <t xml:space="preserve">OW 2010.36.V1 </t>
  </si>
  <si>
    <t xml:space="preserve">Ligboxenstal met V-vormige vloer met gietasfalt in combinatie met een gierafvoerbuis en met mestschuif </t>
  </si>
  <si>
    <t xml:space="preserve">OW 2012.01.V1 </t>
  </si>
  <si>
    <t xml:space="preserve">Mechanisch geventileerde stal met een chemisch luchtwassysteem </t>
  </si>
  <si>
    <t xml:space="preserve">OW 2012.02.V1 </t>
  </si>
  <si>
    <t xml:space="preserve">Ligboxenstal met V-vormige vloer van geprofileerde vloerelementen in combinatie met een gierafvoerbuis </t>
  </si>
  <si>
    <t xml:space="preserve">OW 2012.04.V1 </t>
  </si>
  <si>
    <t xml:space="preserve">Ligboxenstal met roostervloer met hellende groeven of hellend gelegd met afdichtkleppen in roosterspleten </t>
  </si>
  <si>
    <t xml:space="preserve">OW 2012.05.V1 </t>
  </si>
  <si>
    <t xml:space="preserve">Ligboxenstal met geprofileerde hellende vloer met perforaties </t>
  </si>
  <si>
    <t xml:space="preserve">OW 2012.08.V1 </t>
  </si>
  <si>
    <t>Ligboxenstal met geprofileerde vloer met hellende sleuven en regelmatige mestafstorten met afdichtingen</t>
  </si>
  <si>
    <t xml:space="preserve">OW 2013.01.V1 </t>
  </si>
  <si>
    <t xml:space="preserve">Ligboxenstal met sleufvloer met in doorsteken, wachtruimte en doorlopen een roostervloer met bolle rubber toplaag en afdichtflappen in roosterspleten </t>
  </si>
  <si>
    <t xml:space="preserve">OW 2013.03.V1 </t>
  </si>
  <si>
    <t xml:space="preserve">Ligboxenstal met geprofileerde vloer met hellende sleuven met urineafvoergat of met regelmatige mestafstorten met afdichtkleppen </t>
  </si>
  <si>
    <t xml:space="preserve">OW 2013.04.V1 </t>
  </si>
  <si>
    <t xml:space="preserve">Ligboxenstal met geprofileerde  vloer met hellende sleuven,  aaneengesloten of met regelmatige mestafstorten met afdichtflappen </t>
  </si>
  <si>
    <t xml:space="preserve">OW 2013.05.V1 </t>
  </si>
  <si>
    <t xml:space="preserve">Ligboxenstal met vloer met geprofileerde rubber matten met hellend profiel en regelmatige mestafstorten met afdichtflappen </t>
  </si>
  <si>
    <t xml:space="preserve">OW 2013.06.V1 </t>
  </si>
  <si>
    <t xml:space="preserve">Ligboxenstal met hellende vloer met geprofileerde rubber matten en centrale giergoot </t>
  </si>
  <si>
    <t xml:space="preserve">OW 2013.07.V1 </t>
  </si>
  <si>
    <t xml:space="preserve">Ligboxenstal met roostervloer met hellende groeven of hellend gelegd met afdichtkleppen in roosterspleten en vernevelsysteem </t>
  </si>
  <si>
    <t xml:space="preserve">OW 2014.02.V1 </t>
  </si>
  <si>
    <t>Ligboxenstal met roostervloer met rubber matten en composietnokken met hellend profiel en cassettes in roosterspleten</t>
  </si>
  <si>
    <t xml:space="preserve">OW 2015.05.V1 </t>
  </si>
  <si>
    <t xml:space="preserve">Ligboxenstal met geprofileerde hellende vloer met holtes voor gieropvang en -afvoer aan zijkant </t>
  </si>
  <si>
    <t xml:space="preserve">OW 2015.06.V1 </t>
  </si>
  <si>
    <t xml:space="preserve">OW 2017.06.V1 </t>
  </si>
  <si>
    <t xml:space="preserve">Ligboxenstal met sleufvloer met geprofileerde rubber tegels </t>
  </si>
  <si>
    <t xml:space="preserve">OW 2018.02.V1 </t>
  </si>
  <si>
    <t xml:space="preserve">Ligboxenstal met vlakke betonnen vloerplaten met sleuven, voorzien van profiel met 1% hellende groeven richting een centrale giergoot met giergaten en mestverwijdering </t>
  </si>
  <si>
    <t xml:space="preserve">OW 2018.03.V1 </t>
  </si>
  <si>
    <t xml:space="preserve">Ligboxenstal met geprofileerde rubber oplegsleufvloer met hellende sleuven met gierafvoergaatjes </t>
  </si>
  <si>
    <t xml:space="preserve">OW 2018.06.V1 </t>
  </si>
  <si>
    <t xml:space="preserve">Ligboxenstal met dichte geprofileerde vloer met rubbermatten en composietnokken met hellend profiel </t>
  </si>
  <si>
    <t xml:space="preserve">OW 2018.07.V1 </t>
  </si>
  <si>
    <t xml:space="preserve">Ligboxenstal met vlakke vloer met rubber sleufvloer, vlakke langssleuven en geprofileerd rubber (hellende V-vorm), groeven en nopjes tussen de langssleuven met vingermestschuif  </t>
  </si>
  <si>
    <t xml:space="preserve">OW 2019.01.V1 </t>
  </si>
  <si>
    <t xml:space="preserve">Ligboxenstal met urineopvangstation </t>
  </si>
  <si>
    <t xml:space="preserve">OW 2021.05.V1 </t>
  </si>
  <si>
    <t xml:space="preserve">Ligboxenstal met een indrukbare drainerende loopvloer voorzien van een mestschuif, waarbij de urine en mest direct worden gescheiden en apart worden opgeslagen </t>
  </si>
  <si>
    <t xml:space="preserve">OW 2021.06.V1 </t>
  </si>
  <si>
    <t xml:space="preserve">Ligboxenstal voorzien van geprofileerde rubberen oplegmatten met ruitprofiel onder 2% afschot naar een centrale  giergoot en frequente mestverwijdering met vaste mestschuif </t>
  </si>
  <si>
    <t xml:space="preserve">OW 2021.07.V1 </t>
  </si>
  <si>
    <t>Natuurlijk geventileerde ligboxenstal met een roostervloer voorzien van inlays met urineafvoergaatjes in de  roosterspleten, frequent bevochtigen en schoonzuigen van de vloer door een  mestverzamelrobot en een mechanische kelderluchtafzuiging met een chemisch luchtwassysteem (95%  emissiereductie)</t>
  </si>
  <si>
    <t xml:space="preserve">OW 2021.08.V1 </t>
  </si>
  <si>
    <t>Ligboxenstal met V-vormige vloer van geprofileerde vloerelementen in een helling van 3,5% in combinatie met een gierafvoerbuis, waarvoor voor 1 januari 2024 een omgevingsvergunning is verleend als bedoeld in artikel 2.1, eerste lid, aanhef en onder e, van de Wet algemene bepalingen omgevingsrecht of waarvoor tussen 1 januari 2024 en 9 maart 2026 een omgevingsvergunning voor een milieubelastende activiteit is verleend, of, als een vergunning niet nodig was, die rechtmatig in gebruik is genomen voor 9 maart 2026</t>
  </si>
  <si>
    <t xml:space="preserve">OW 2022.01.V1 </t>
  </si>
  <si>
    <t xml:space="preserve">Overige huisvestingssystemen </t>
  </si>
  <si>
    <t>Stal met hellende roostervloer in combinatie met hellende schijnvloer onder roostervloer</t>
  </si>
  <si>
    <t xml:space="preserve">OW 2012.09.V1 </t>
  </si>
  <si>
    <t xml:space="preserve">Stal met volledige roostervloer voorzien van een bolle rubber toplaag en afdichtkleppen in de roosterspleten </t>
  </si>
  <si>
    <t xml:space="preserve">OW 2018.04.V1 </t>
  </si>
  <si>
    <t xml:space="preserve">Overige huisvestingssystemen (beweiden) </t>
  </si>
  <si>
    <t xml:space="preserve">Vlakke gecoate keldervloer met mestschuif </t>
  </si>
  <si>
    <t xml:space="preserve">OW 1993.01.V1 </t>
  </si>
  <si>
    <t xml:space="preserve">Gedeeltelijk rooster met spoelgotensysteem </t>
  </si>
  <si>
    <t>OW 1994.09.V1</t>
  </si>
  <si>
    <t xml:space="preserve">OW 1997.01.V1 </t>
  </si>
  <si>
    <t xml:space="preserve">Volledig rooster </t>
  </si>
  <si>
    <t xml:space="preserve">OW 1996.05.V1 </t>
  </si>
  <si>
    <t xml:space="preserve">Gedeeltelijk rooster </t>
  </si>
  <si>
    <t xml:space="preserve">Mestband in mestkanaal met metalen driekantrooster </t>
  </si>
  <si>
    <t xml:space="preserve">OW 1996.06.V1 </t>
  </si>
  <si>
    <t xml:space="preserve">Oppervlakte mestkanaal ten hoogste 0,13 m2 per dierplaats </t>
  </si>
  <si>
    <t xml:space="preserve">OW 1996.01.V1 </t>
  </si>
  <si>
    <t xml:space="preserve">Oppervlakte mestkanaal ten hoogste 0,19 m2 per dierplaats </t>
  </si>
  <si>
    <t xml:space="preserve">OW 2001.14.V1 </t>
  </si>
  <si>
    <t xml:space="preserve">Emitterende mestoppervlakte ten hoogste 0,07 m2 per dierplaats, ongeacht groepsgrootte </t>
  </si>
  <si>
    <t xml:space="preserve">OW 2001.13.V1 </t>
  </si>
  <si>
    <t xml:space="preserve">Emitterende mestoppervlakte 0,07 0,10 m2 per dierplaats in groepen tot 30 dieren </t>
  </si>
  <si>
    <t xml:space="preserve">OW 2004.06.V1 </t>
  </si>
  <si>
    <t xml:space="preserve">Emitterende mestoppervlakte 0,07 0,10 m2 per dierplaats in groepen vanaf 30 dieren zonder spoelgoten </t>
  </si>
  <si>
    <t xml:space="preserve">OW 2010.04.V1 </t>
  </si>
  <si>
    <t xml:space="preserve">Emitterende mestoppervlakte 0,07 0,10 m2 per dierplaats in groepen vanaf 30 dieren met spoelgoten </t>
  </si>
  <si>
    <t>OW 1999.05.V1</t>
  </si>
  <si>
    <t xml:space="preserve">OW 1999.06.V1 </t>
  </si>
  <si>
    <t xml:space="preserve">Gedeeltelijk rooster met verkleinde mestoppervlakte </t>
  </si>
  <si>
    <t xml:space="preserve">OW 2001.16.V1 </t>
  </si>
  <si>
    <t xml:space="preserve">Mestopvang in water met mestafvoersysteem </t>
  </si>
  <si>
    <t xml:space="preserve">OW 2006.07.V1 </t>
  </si>
  <si>
    <t xml:space="preserve">Volledig rooster met water- en mestkanaal </t>
  </si>
  <si>
    <t xml:space="preserve">OW 2010.05.V1 </t>
  </si>
  <si>
    <t xml:space="preserve">Koeldeksysteem (150% koeloppervlakte) </t>
  </si>
  <si>
    <t xml:space="preserve">OW 2010.12.V1 </t>
  </si>
  <si>
    <t>Hok met conditionering van de ligvloertemperatuur, mestkelders met water- en mestkanaal, voerbak en watervoorziening boven het waterkanaal, mestkanaal met metalen driekant roostervloer met mestspleet, beide kanalen voorzien van een pan met watervulsysteem, dagelijkse mestafvoer uit het mestkanaal  en een emitterend mestoppervlakte van ten hoogste 0,062 m2 per dierplaats</t>
  </si>
  <si>
    <t xml:space="preserve">OW 2019.02.V1 </t>
  </si>
  <si>
    <t xml:space="preserve">  </t>
  </si>
  <si>
    <t xml:space="preserve">Spoelgotensysteem, spoelen met dunne mest </t>
  </si>
  <si>
    <t>OW 1993.12.V1</t>
  </si>
  <si>
    <t xml:space="preserve">OW 1999.02.V1 </t>
  </si>
  <si>
    <t xml:space="preserve">Kunststof schijnvloer met schuif onder rooster </t>
  </si>
  <si>
    <t xml:space="preserve">OW 1994.02.V1 </t>
  </si>
  <si>
    <t xml:space="preserve">OW 1994.06.V1 </t>
  </si>
  <si>
    <t xml:space="preserve">Hellende gecoate keldervloer met giergoot en mestschuif </t>
  </si>
  <si>
    <t xml:space="preserve">OW 1994.07.V1 </t>
  </si>
  <si>
    <t xml:space="preserve">Ondiepe mestkelders met mest- en waterkanaal </t>
  </si>
  <si>
    <t xml:space="preserve">OW 1995.08.V1 </t>
  </si>
  <si>
    <t xml:space="preserve">Mestopvang in en spoelen met aangezuurde vloeistof </t>
  </si>
  <si>
    <t xml:space="preserve">OW 1996.04.V1 </t>
  </si>
  <si>
    <t xml:space="preserve">Mestkanaal en hellende (schijn)vloer onder roostervloer </t>
  </si>
  <si>
    <t xml:space="preserve">OW 2001.17.V1 </t>
  </si>
  <si>
    <t xml:space="preserve">Schuiven in mestgoot </t>
  </si>
  <si>
    <t xml:space="preserve">OW 2001.18.V1 </t>
  </si>
  <si>
    <t xml:space="preserve">Waterkanaal met afgescheiden mestkanaal of mestbak </t>
  </si>
  <si>
    <t xml:space="preserve">OW 2004.07.V1 </t>
  </si>
  <si>
    <t xml:space="preserve">Mestpan </t>
  </si>
  <si>
    <t xml:space="preserve">OW 2006.08.V1 </t>
  </si>
  <si>
    <t xml:space="preserve">Mestgoot met mestafvoersysteem </t>
  </si>
  <si>
    <t xml:space="preserve">OW 2010.06.V1 </t>
  </si>
  <si>
    <t xml:space="preserve">Mestpan met water- en mestkanaal </t>
  </si>
  <si>
    <t xml:space="preserve">OW 2010.07.V1 </t>
  </si>
  <si>
    <t xml:space="preserve">Mestpan met water- en mestkanaal en koelsysteem </t>
  </si>
  <si>
    <t xml:space="preserve">OW 2010.15.V1 </t>
  </si>
  <si>
    <t xml:space="preserve">Smalle ondiepe mestkanalen met metalen driekantrooster en rioleringssysteem (individuele huisvesting) </t>
  </si>
  <si>
    <t xml:space="preserve">OW 1995.02.V1 </t>
  </si>
  <si>
    <t xml:space="preserve">Mestgoot met combinatierooster en frequente mestafvoer (individuele huisvesting) </t>
  </si>
  <si>
    <t xml:space="preserve">OW 1995.05.V1 </t>
  </si>
  <si>
    <t xml:space="preserve">Individuele huisvesting </t>
  </si>
  <si>
    <t xml:space="preserve">OW 1995.07.V1 </t>
  </si>
  <si>
    <t xml:space="preserve">Groepshuisvesting </t>
  </si>
  <si>
    <t>OW 1998.01.V1</t>
  </si>
  <si>
    <t>OW 1999.03.V1</t>
  </si>
  <si>
    <t xml:space="preserve">OW 1996.03.V1 </t>
  </si>
  <si>
    <t xml:space="preserve">OW 1998.02.V1 </t>
  </si>
  <si>
    <t xml:space="preserve">Schuiven in mestgoot (individuele huisvesting) </t>
  </si>
  <si>
    <t xml:space="preserve">OW 2001.19.V1 </t>
  </si>
  <si>
    <t xml:space="preserve">OW 2008.11.V1 </t>
  </si>
  <si>
    <t xml:space="preserve">115% koeloppervlakte (individuele huisvesting) </t>
  </si>
  <si>
    <t xml:space="preserve">OW 2010.16.V1 </t>
  </si>
  <si>
    <t xml:space="preserve">135% koeloppervlakte (groepshuisvesting) </t>
  </si>
  <si>
    <t xml:space="preserve">OW 2010.17.V1 </t>
  </si>
  <si>
    <t xml:space="preserve">Met metalen driekantrooster </t>
  </si>
  <si>
    <t xml:space="preserve">OW 2010.08.V1 </t>
  </si>
  <si>
    <t xml:space="preserve">Met anders dan metalen driekantrooster </t>
  </si>
  <si>
    <t xml:space="preserve">OW 2006.09.V1 </t>
  </si>
  <si>
    <t xml:space="preserve">Rondloopstal met voerstation en strobed </t>
  </si>
  <si>
    <t xml:space="preserve">OW 2010.09.V1 </t>
  </si>
  <si>
    <t>Hok met kelders met water- en mestkanaal, vloervoedering, mestkanaal met metalen driekant roostervloer met mestspleet, mest- en watergoot met  schuine puntwanden, koelsysteem en watervul- en spoelsysteem in mestgoot, dagelijkse mestafvoer en een emitterend mestoppervlakte van ten hoogste 0,3 m2 per dierplaats</t>
  </si>
  <si>
    <t xml:space="preserve">OW 2019.03.V1 </t>
  </si>
  <si>
    <t xml:space="preserve">Overige huisvestingssystemen (groepshuisvesting) </t>
  </si>
  <si>
    <t xml:space="preserve">Overige huisvestingssystemen (individuele huisvesting) </t>
  </si>
  <si>
    <t xml:space="preserve">Scharrelvleesvarkens in beddenstal </t>
  </si>
  <si>
    <t xml:space="preserve">OW 2001.30.V1 </t>
  </si>
  <si>
    <t xml:space="preserve">Gehele dierplaats onderkelderd zonder stankafsluiter </t>
  </si>
  <si>
    <t xml:space="preserve">OW 2001.23.V1 </t>
  </si>
  <si>
    <t xml:space="preserve">Mestopvang in en spoelen met ammoniakarme vloeistof (inclusief aanzuren) </t>
  </si>
  <si>
    <t>OW 1993.10.V1</t>
  </si>
  <si>
    <t>OW 1993.11.V1</t>
  </si>
  <si>
    <t>OW 1995.03.V1</t>
  </si>
  <si>
    <t xml:space="preserve">OW 2001.24.V1 </t>
  </si>
  <si>
    <t xml:space="preserve">Metalen driekantrooster met mestopvang in met formaldehyde behandelde mestvloeistof </t>
  </si>
  <si>
    <t xml:space="preserve">OW 1995.01.V1 </t>
  </si>
  <si>
    <t xml:space="preserve">Metalen driekantrooster met mestopvang in water </t>
  </si>
  <si>
    <t xml:space="preserve">OW 1995.06.V1 </t>
  </si>
  <si>
    <t xml:space="preserve">Spoelgotensysteem met metalen driekantrooster </t>
  </si>
  <si>
    <t xml:space="preserve">OW 1998.03.V1 </t>
  </si>
  <si>
    <t xml:space="preserve">Spoelgotensysteem met rooster </t>
  </si>
  <si>
    <t>OW 1998.04.V1</t>
  </si>
  <si>
    <t>OW 1999.04.V1</t>
  </si>
  <si>
    <t xml:space="preserve">Water- en mestkanaal </t>
  </si>
  <si>
    <t xml:space="preserve">OW 2001.03.V1 </t>
  </si>
  <si>
    <t xml:space="preserve">OW 1997.04.V1 </t>
  </si>
  <si>
    <t xml:space="preserve">OW 2004.03.V1 </t>
  </si>
  <si>
    <t xml:space="preserve">OW 2004.04.V1 </t>
  </si>
  <si>
    <t xml:space="preserve">OW 2004.05.V1 </t>
  </si>
  <si>
    <t xml:space="preserve">OW 2010.10.V1 </t>
  </si>
  <si>
    <t xml:space="preserve">Emitterende mestoppervlakte ten hoogste 0,5 m2 per dierplaats </t>
  </si>
  <si>
    <t xml:space="preserve">OW 2004.08.V1 </t>
  </si>
  <si>
    <t xml:space="preserve">Emitterende mestoppervlakte ten hoogste 0,8 m2 per dierplaats </t>
  </si>
  <si>
    <t xml:space="preserve">OW 2010.19.V1 </t>
  </si>
  <si>
    <t xml:space="preserve">Emitterende mestoppervlakte ten hoogste 0,6 m2 per dierplaats </t>
  </si>
  <si>
    <t xml:space="preserve">OW 2010.20.V1 </t>
  </si>
  <si>
    <t>Emitterende mestoppervlakte 0,6 0,8 m2 per dierplaats</t>
  </si>
  <si>
    <t xml:space="preserve">OW 2001.01.V1 </t>
  </si>
  <si>
    <t xml:space="preserve">Emitterende mestoppervlakte mestkanaal groter dan 0,5 m2 , maar ten hoogste 0,67 m2 per dierplaats </t>
  </si>
  <si>
    <t xml:space="preserve">OW 2001.25.V1 </t>
  </si>
  <si>
    <t xml:space="preserve">Emitterende mestoppervlakte mestkanaal ten hoogste 0,5 m2 per dierplaats </t>
  </si>
  <si>
    <t xml:space="preserve">OW 2019.05.V1 </t>
  </si>
  <si>
    <t xml:space="preserve">Emitterende mestoppervlakte ten hoogste 0,22 m2 per dierplaats </t>
  </si>
  <si>
    <t xml:space="preserve">OW 2001.27.V1 </t>
  </si>
  <si>
    <t xml:space="preserve">Emitterende mestoppervlakte ten hoogste 0,33 m2 per dierplaats </t>
  </si>
  <si>
    <t>Hok met mestkelders met water- en mestkanaal, voerbak en watervoorziening boven het waterkanaal, mestkanaal met metalen driekant roostervloer,  mestgoot met schuine putwanden,  koelsysteem en watervul- en spoelsysteem, dagelijkse mestafvoer en een emitterende mestoppervlakte van ten  hoogste 0,08 m2 per dierplaats</t>
  </si>
  <si>
    <t xml:space="preserve">OW 2019.04.V1 </t>
  </si>
  <si>
    <t xml:space="preserve">Batterij met mestband </t>
  </si>
  <si>
    <t xml:space="preserve">OW 1993.07.V1 </t>
  </si>
  <si>
    <t xml:space="preserve">Beluchting 0,2 m3/uur per dierplaats </t>
  </si>
  <si>
    <t xml:space="preserve">OW 1993.08.V1 </t>
  </si>
  <si>
    <t xml:space="preserve">Beluchting 0,4 m3/uur per dierplaats </t>
  </si>
  <si>
    <t xml:space="preserve">OW 1997.03.V1 </t>
  </si>
  <si>
    <t xml:space="preserve">Batterij met mestbandbeluchting en bovenliggende droogtunnel </t>
  </si>
  <si>
    <t xml:space="preserve">OW 1999.01.V1 </t>
  </si>
  <si>
    <t xml:space="preserve">Batterij met mestschuiven en centrale mestband </t>
  </si>
  <si>
    <t xml:space="preserve">OW 1995.04.V1 </t>
  </si>
  <si>
    <t xml:space="preserve">Batterij met open mestopslag </t>
  </si>
  <si>
    <t xml:space="preserve">OW 2001.04.V1 </t>
  </si>
  <si>
    <t xml:space="preserve">Batterij met mest- en luchtkanaal </t>
  </si>
  <si>
    <t xml:space="preserve">OW 2001.05.V1 </t>
  </si>
  <si>
    <t xml:space="preserve">Koloniehuisvesting met mestbandbeluchting 0,7 m3/uur per dierplaats </t>
  </si>
  <si>
    <t xml:space="preserve">OW 2009.10.V1 </t>
  </si>
  <si>
    <t xml:space="preserve">Strooiselvloer (eventueel met roostervloer) </t>
  </si>
  <si>
    <t xml:space="preserve">OW 2001.06.V1 </t>
  </si>
  <si>
    <t xml:space="preserve">Warmteheaters en ventilatoren </t>
  </si>
  <si>
    <t xml:space="preserve">OW 2009.14.V1 </t>
  </si>
  <si>
    <t xml:space="preserve">Verhoogde roostervloer met daarboven oplierbare en/of opklapbare roosters </t>
  </si>
  <si>
    <t xml:space="preserve">OW 2015.03.V1 </t>
  </si>
  <si>
    <t xml:space="preserve">Warmteheaters met luchtmengsysteem voor droging strooisellaag </t>
  </si>
  <si>
    <t xml:space="preserve">OW 2011.13.V1 </t>
  </si>
  <si>
    <t xml:space="preserve">Ten minste 50% rooster met mestband </t>
  </si>
  <si>
    <t xml:space="preserve">OW 2005.02.V1 </t>
  </si>
  <si>
    <t xml:space="preserve">65 70% rooster en mestbandbeluchting 0,3 m3/uur per dierplaats </t>
  </si>
  <si>
    <t xml:space="preserve">OW 2005.03.V1 </t>
  </si>
  <si>
    <t xml:space="preserve">Beluchting 0,1 m3/uur per dierplaats </t>
  </si>
  <si>
    <t xml:space="preserve">OW 2006.10.V1 </t>
  </si>
  <si>
    <t xml:space="preserve">Beluchting 0,3 m3/uur per dierplaats </t>
  </si>
  <si>
    <t xml:space="preserve">30 35% rooster en mestbandbeluchting 0,4 m3/uur per dierplaats </t>
  </si>
  <si>
    <t xml:space="preserve">OW 2006.11.V1 </t>
  </si>
  <si>
    <t xml:space="preserve">55 60% rooster en mestbandbeluchting 0,4 m3/uur per dierplaats </t>
  </si>
  <si>
    <t xml:space="preserve">OW 2006.12.V1 </t>
  </si>
  <si>
    <t xml:space="preserve">Overige huisvestingssystemen (niet-batterijhuisvesting) </t>
  </si>
  <si>
    <t xml:space="preserve">Overige huisvestingssystemen (batterijhuisvesting) </t>
  </si>
  <si>
    <t xml:space="preserve">Verrijkte kooien met mestbandbeluchting </t>
  </si>
  <si>
    <t xml:space="preserve">OW 2005.11.V1 </t>
  </si>
  <si>
    <t xml:space="preserve">Koloniehuisvesting met mestbandbeluchting </t>
  </si>
  <si>
    <t xml:space="preserve">Circa 1/3 strooiselvloer en circa 2/3 roostervloer </t>
  </si>
  <si>
    <t xml:space="preserve">OW 2001.09.V1 </t>
  </si>
  <si>
    <t xml:space="preserve">Met beluchting onder gedeeltelijk verhoogde roostervloer </t>
  </si>
  <si>
    <t xml:space="preserve">OW 2010.21.V1 </t>
  </si>
  <si>
    <t xml:space="preserve">Met mestbeluchting via buizen onder beun </t>
  </si>
  <si>
    <t xml:space="preserve">OW 2001.10.V1 </t>
  </si>
  <si>
    <t xml:space="preserve">Met enkele buis onder beun aan beide zijden van legnest </t>
  </si>
  <si>
    <t xml:space="preserve">OW 2011.09.V1 </t>
  </si>
  <si>
    <t xml:space="preserve">Met mestbeluchting via verticale ventilatiekokers </t>
  </si>
  <si>
    <t xml:space="preserve">OW 2011.10.V1 </t>
  </si>
  <si>
    <t xml:space="preserve">Twee verdiepingen met mestbanden onder roosters </t>
  </si>
  <si>
    <t xml:space="preserve">OW 2004.11.V1 </t>
  </si>
  <si>
    <t xml:space="preserve">Met frequente mest- en strooiselverwijdering </t>
  </si>
  <si>
    <t xml:space="preserve">OW 2004.12.V1 </t>
  </si>
  <si>
    <t xml:space="preserve">OW 2004.09.V1 </t>
  </si>
  <si>
    <t xml:space="preserve">Beluchting ten minste 0,2 m3/uur per dierplaats </t>
  </si>
  <si>
    <t xml:space="preserve">OW 2004.10.V1 </t>
  </si>
  <si>
    <t xml:space="preserve">Beluchting ten minste 0,5 m3/uur per dierplaats </t>
  </si>
  <si>
    <t xml:space="preserve">30 35% roosters en mestbandbeluchting 0,7 m3/uur per dierplaats </t>
  </si>
  <si>
    <t xml:space="preserve">OW 2005.04.V1 </t>
  </si>
  <si>
    <t xml:space="preserve">55 60% roosters en mestbandbeluchting 0,7 m3/uur per dierplaats </t>
  </si>
  <si>
    <t xml:space="preserve">OW 2005.05.V1 </t>
  </si>
  <si>
    <t xml:space="preserve">Mixluchtventilatie </t>
  </si>
  <si>
    <t xml:space="preserve">OW 2005.10.V1 </t>
  </si>
  <si>
    <t xml:space="preserve">Luchtmengsysteem voor droging strooisellaag met warmtewisselaar </t>
  </si>
  <si>
    <t xml:space="preserve">OW 2010.13.V1 </t>
  </si>
  <si>
    <t xml:space="preserve">Buizenverwarming </t>
  </si>
  <si>
    <t xml:space="preserve">OW 2017.01.V1 </t>
  </si>
  <si>
    <t xml:space="preserve">Groepskooi met mestband en geforceerde mestdroging </t>
  </si>
  <si>
    <t>OW 1995.09.V1</t>
  </si>
  <si>
    <t>OW 1996.07.V1</t>
  </si>
  <si>
    <t xml:space="preserve">OW 2009.23.V1 </t>
  </si>
  <si>
    <t xml:space="preserve">Met geforceerde mestdroging </t>
  </si>
  <si>
    <t xml:space="preserve">OW 2010.22.V1 </t>
  </si>
  <si>
    <t xml:space="preserve">Met geforceerde mest- en strooiseldroging </t>
  </si>
  <si>
    <t xml:space="preserve">OW 2010.23.V1 </t>
  </si>
  <si>
    <t xml:space="preserve">Perfosysteem op gedeeltelijk verhoogde roostervloer </t>
  </si>
  <si>
    <t xml:space="preserve">OW 1998.05.V1 </t>
  </si>
  <si>
    <t xml:space="preserve">Van bovenaf </t>
  </si>
  <si>
    <t xml:space="preserve">OW 2004.13.V1 </t>
  </si>
  <si>
    <t xml:space="preserve">Met verticale slangen in mest </t>
  </si>
  <si>
    <t xml:space="preserve">OW 2004.14.V1 </t>
  </si>
  <si>
    <t xml:space="preserve">Via buizen onder beun </t>
  </si>
  <si>
    <t xml:space="preserve">OW 2010.03.V1 </t>
  </si>
  <si>
    <t xml:space="preserve">Via verticale ventilatiekokers </t>
  </si>
  <si>
    <t xml:space="preserve">OW 2010.37.V1 </t>
  </si>
  <si>
    <t xml:space="preserve">Grondhuisvesting met mestbanden onder de roosters </t>
  </si>
  <si>
    <t xml:space="preserve">OW 2007.10.V1 </t>
  </si>
  <si>
    <t xml:space="preserve">Zwevende vloer met strooiseldroging </t>
  </si>
  <si>
    <t>OW 1993.02.V1</t>
  </si>
  <si>
    <t>OW 1994.05.V1</t>
  </si>
  <si>
    <t>OW 1996.02.V1</t>
  </si>
  <si>
    <t>OW 1996.09.V1</t>
  </si>
  <si>
    <t xml:space="preserve">Geperforeerde vloer met strooiseldroging </t>
  </si>
  <si>
    <t>OW 1994.04.V1</t>
  </si>
  <si>
    <t xml:space="preserve">OW 1996.08.V1 </t>
  </si>
  <si>
    <t xml:space="preserve">Etagesysteem met volledige roostervloer en mestbandbeluchting </t>
  </si>
  <si>
    <t xml:space="preserve">OW 1997.02.V1 </t>
  </si>
  <si>
    <t xml:space="preserve">Grondhuisvesting met vloerverwarming en vloerkoeling </t>
  </si>
  <si>
    <t xml:space="preserve">OW 2001.11.V1 </t>
  </si>
  <si>
    <t xml:space="preserve">Etagesysteem met mestband en strooiseldroging </t>
  </si>
  <si>
    <t xml:space="preserve">OW 2006.13.V1 </t>
  </si>
  <si>
    <t xml:space="preserve">Luchtmengsysteem voor droging strooisellaag met warmteheaters </t>
  </si>
  <si>
    <t xml:space="preserve">Luchtmengsysteem voor droging strooisellaag met een warmtewisselaar </t>
  </si>
  <si>
    <t xml:space="preserve">Verwarmingssysteem met warmteheaters en ventilatoren </t>
  </si>
  <si>
    <t>Buizenverwarming</t>
  </si>
  <si>
    <t xml:space="preserve">Gedeeltelijk verhoogde strooiselvloer </t>
  </si>
  <si>
    <t xml:space="preserve">OW 2001.12.V1 </t>
  </si>
  <si>
    <t xml:space="preserve">Mechanisch geventileerde stal met frequente strooiselverwijdering </t>
  </si>
  <si>
    <t xml:space="preserve">OW 2005.07.V1 </t>
  </si>
  <si>
    <t xml:space="preserve">Binnen mesten </t>
  </si>
  <si>
    <t xml:space="preserve">Buiten mesten (per afgeleverd dier) </t>
  </si>
  <si>
    <t xml:space="preserve">Mechanisch geventileerde stal met gescheiden afvoer van mest en urine </t>
  </si>
  <si>
    <t xml:space="preserve">OW 2005.08.V1 </t>
  </si>
  <si>
    <t xml:space="preserve">OW 2005.09.V1 </t>
  </si>
  <si>
    <t>HA1.1</t>
  </si>
  <si>
    <t>HD1.3.1</t>
  </si>
  <si>
    <t>HD1.3.2</t>
  </si>
  <si>
    <t>HD2.1</t>
  </si>
  <si>
    <t>HD2.2</t>
  </si>
  <si>
    <t>HD2.3</t>
  </si>
  <si>
    <t>HD2.5</t>
  </si>
  <si>
    <t>HD2.6</t>
  </si>
  <si>
    <t>HD2.7</t>
  </si>
  <si>
    <t>HD3.1</t>
  </si>
  <si>
    <t>HD3.3.1</t>
  </si>
  <si>
    <t>HD3.3.2</t>
  </si>
  <si>
    <t>HE3.1</t>
  </si>
  <si>
    <t>HE3.2</t>
  </si>
  <si>
    <t>HE3.3</t>
  </si>
  <si>
    <t>HE3.4</t>
  </si>
  <si>
    <t>HE3.5</t>
  </si>
  <si>
    <t>HE4.1</t>
  </si>
  <si>
    <t>HE4.3</t>
  </si>
  <si>
    <t>HE4.4.1</t>
  </si>
  <si>
    <t>HE4.4.2</t>
  </si>
  <si>
    <t>HE4.4.3</t>
  </si>
  <si>
    <t>HE4.4.4</t>
  </si>
  <si>
    <t>HE4.5</t>
  </si>
  <si>
    <t>HE5.1</t>
  </si>
  <si>
    <t>HE5.2</t>
  </si>
  <si>
    <t>HE5.3</t>
  </si>
  <si>
    <t>HE5.4</t>
  </si>
  <si>
    <t>HE5.5</t>
  </si>
  <si>
    <t>HE5.6</t>
  </si>
  <si>
    <t>HE5.7</t>
  </si>
  <si>
    <t>HE5.8</t>
  </si>
  <si>
    <t>HF1.1</t>
  </si>
  <si>
    <t>HF1.2</t>
  </si>
  <si>
    <t>HF1.3</t>
  </si>
  <si>
    <t>HF1.4</t>
  </si>
  <si>
    <t>HF1.5</t>
  </si>
  <si>
    <t>HF1.6</t>
  </si>
  <si>
    <t>HF1.7</t>
  </si>
  <si>
    <t>HF1.8</t>
  </si>
  <si>
    <t>HF1.9</t>
  </si>
  <si>
    <t>HG1.1</t>
  </si>
  <si>
    <t>HG1.2</t>
  </si>
  <si>
    <t>HG1.3</t>
  </si>
  <si>
    <t>Omrekenhulp fijnstofemissies (2024)</t>
  </si>
  <si>
    <t xml:space="preserve">HA1.1 </t>
  </si>
  <si>
    <t xml:space="preserve">HA1.2 </t>
  </si>
  <si>
    <t xml:space="preserve">HA1.3 </t>
  </si>
  <si>
    <t xml:space="preserve">HA1.4 </t>
  </si>
  <si>
    <t xml:space="preserve">HA1.5 </t>
  </si>
  <si>
    <t xml:space="preserve">HA1.6 </t>
  </si>
  <si>
    <t xml:space="preserve">HA1.7 </t>
  </si>
  <si>
    <t xml:space="preserve">HA1.8 </t>
  </si>
  <si>
    <t xml:space="preserve">HA1.9 </t>
  </si>
  <si>
    <t xml:space="preserve">HA1.10 </t>
  </si>
  <si>
    <t xml:space="preserve">HA1.11 </t>
  </si>
  <si>
    <t xml:space="preserve">HA1.12 </t>
  </si>
  <si>
    <t xml:space="preserve">HA1.13 </t>
  </si>
  <si>
    <t xml:space="preserve">HA1.14 </t>
  </si>
  <si>
    <t xml:space="preserve">HA1.15 </t>
  </si>
  <si>
    <t xml:space="preserve">HA1.16 </t>
  </si>
  <si>
    <t xml:space="preserve">HA1.17 </t>
  </si>
  <si>
    <t xml:space="preserve">HA1.18 </t>
  </si>
  <si>
    <t xml:space="preserve">HA1.19 </t>
  </si>
  <si>
    <t xml:space="preserve">HA1.20 </t>
  </si>
  <si>
    <t xml:space="preserve">HA1.21 </t>
  </si>
  <si>
    <t xml:space="preserve">HA1.22 </t>
  </si>
  <si>
    <t xml:space="preserve">HA1.23 </t>
  </si>
  <si>
    <t xml:space="preserve">HA1.24 </t>
  </si>
  <si>
    <t xml:space="preserve">HA1.25 </t>
  </si>
  <si>
    <t xml:space="preserve">HA1.26 </t>
  </si>
  <si>
    <t xml:space="preserve">HA1.27 </t>
  </si>
  <si>
    <t xml:space="preserve">HA1.28 </t>
  </si>
  <si>
    <t xml:space="preserve">HA1.29 </t>
  </si>
  <si>
    <t xml:space="preserve">HA1.30 </t>
  </si>
  <si>
    <t xml:space="preserve">HA1.31 </t>
  </si>
  <si>
    <t xml:space="preserve">HA1.32 </t>
  </si>
  <si>
    <t xml:space="preserve">HA1.33 </t>
  </si>
  <si>
    <t xml:space="preserve">HA1.34 </t>
  </si>
  <si>
    <t xml:space="preserve">HA1.35 </t>
  </si>
  <si>
    <t xml:space="preserve">HA1.36 </t>
  </si>
  <si>
    <t xml:space="preserve">HA1.37 </t>
  </si>
  <si>
    <t xml:space="preserve">HA1.38 </t>
  </si>
  <si>
    <t>HA1.39</t>
  </si>
  <si>
    <t xml:space="preserve">HA1.100 </t>
  </si>
  <si>
    <t xml:space="preserve">HA2.100 </t>
  </si>
  <si>
    <t xml:space="preserve">HA3.1 </t>
  </si>
  <si>
    <t xml:space="preserve">HA3.2 </t>
  </si>
  <si>
    <t xml:space="preserve">HA3.100 </t>
  </si>
  <si>
    <t xml:space="preserve">HA4.100 </t>
  </si>
  <si>
    <t xml:space="preserve">HA5.100 </t>
  </si>
  <si>
    <t xml:space="preserve">HA6.100 </t>
  </si>
  <si>
    <t xml:space="preserve">HB1.100 </t>
  </si>
  <si>
    <t xml:space="preserve">HC1.100 </t>
  </si>
  <si>
    <t xml:space="preserve">HC2.100 </t>
  </si>
  <si>
    <t xml:space="preserve">HC3.100 </t>
  </si>
  <si>
    <t xml:space="preserve">HD1.1 </t>
  </si>
  <si>
    <t xml:space="preserve">HD1.2 </t>
  </si>
  <si>
    <t xml:space="preserve">HD1.3.1 </t>
  </si>
  <si>
    <t xml:space="preserve">HD1.3.2 </t>
  </si>
  <si>
    <t xml:space="preserve">HD1.4 </t>
  </si>
  <si>
    <t xml:space="preserve">HD1.5.1 </t>
  </si>
  <si>
    <t xml:space="preserve">HD1.5.2 </t>
  </si>
  <si>
    <t xml:space="preserve">HD1.6.1 </t>
  </si>
  <si>
    <t xml:space="preserve">HD1.6.2 </t>
  </si>
  <si>
    <t xml:space="preserve">HD1.6.3 </t>
  </si>
  <si>
    <t xml:space="preserve">HD1.6.4 </t>
  </si>
  <si>
    <t xml:space="preserve">HD1.7 </t>
  </si>
  <si>
    <t xml:space="preserve">HD1.8 </t>
  </si>
  <si>
    <t xml:space="preserve">HD1.9 </t>
  </si>
  <si>
    <t xml:space="preserve">HD1.10 </t>
  </si>
  <si>
    <t xml:space="preserve">HD1.11 </t>
  </si>
  <si>
    <t xml:space="preserve">HD1.100 </t>
  </si>
  <si>
    <t xml:space="preserve">HD2.1 </t>
  </si>
  <si>
    <t xml:space="preserve">HD2.2 </t>
  </si>
  <si>
    <t xml:space="preserve">HD2.3 </t>
  </si>
  <si>
    <t xml:space="preserve">HD2.4 </t>
  </si>
  <si>
    <t xml:space="preserve">HD2.5 </t>
  </si>
  <si>
    <t xml:space="preserve">HD2.6 </t>
  </si>
  <si>
    <t xml:space="preserve">HD2.7 </t>
  </si>
  <si>
    <t xml:space="preserve">HD2.8 </t>
  </si>
  <si>
    <t xml:space="preserve">HD2.9 </t>
  </si>
  <si>
    <t xml:space="preserve">HD2.10 </t>
  </si>
  <si>
    <t xml:space="preserve">HD2.11 </t>
  </si>
  <si>
    <t xml:space="preserve">HD2.12 </t>
  </si>
  <si>
    <t xml:space="preserve">HD2.13 </t>
  </si>
  <si>
    <t xml:space="preserve">HD2.14 </t>
  </si>
  <si>
    <t xml:space="preserve">HD2.100 </t>
  </si>
  <si>
    <t xml:space="preserve">HD3.1 </t>
  </si>
  <si>
    <t xml:space="preserve">HD3.2 </t>
  </si>
  <si>
    <t xml:space="preserve">HD3.3.1 </t>
  </si>
  <si>
    <t xml:space="preserve">HD3.3.2 </t>
  </si>
  <si>
    <t xml:space="preserve">HD3.4.1 </t>
  </si>
  <si>
    <t xml:space="preserve">HD3.4.2 </t>
  </si>
  <si>
    <t xml:space="preserve">HD3.5 </t>
  </si>
  <si>
    <t xml:space="preserve">HD3.6 </t>
  </si>
  <si>
    <t xml:space="preserve">HD3.7.1 </t>
  </si>
  <si>
    <t xml:space="preserve">HD3.7.2 </t>
  </si>
  <si>
    <t xml:space="preserve">HD3.8.1 </t>
  </si>
  <si>
    <t xml:space="preserve">HD3.8.2 </t>
  </si>
  <si>
    <t xml:space="preserve">HD3.9 </t>
  </si>
  <si>
    <t xml:space="preserve">HD3.10 </t>
  </si>
  <si>
    <t xml:space="preserve">HD3.100 </t>
  </si>
  <si>
    <t xml:space="preserve">HD3.101 </t>
  </si>
  <si>
    <t xml:space="preserve">HD4.100 </t>
  </si>
  <si>
    <t xml:space="preserve">HD5.1 </t>
  </si>
  <si>
    <t xml:space="preserve">HD5.2 </t>
  </si>
  <si>
    <t xml:space="preserve">HD5.3 </t>
  </si>
  <si>
    <t xml:space="preserve">HD5.4 </t>
  </si>
  <si>
    <t xml:space="preserve">HD5.5 </t>
  </si>
  <si>
    <t xml:space="preserve">HD5.6 </t>
  </si>
  <si>
    <t xml:space="preserve">HD5.7 </t>
  </si>
  <si>
    <t xml:space="preserve">HD5.8 </t>
  </si>
  <si>
    <t xml:space="preserve">HD5.9.1.1 </t>
  </si>
  <si>
    <t xml:space="preserve">HD5.9.1.2 </t>
  </si>
  <si>
    <t xml:space="preserve">HD5.9.1.3 </t>
  </si>
  <si>
    <t xml:space="preserve">HD5.9.1.4 </t>
  </si>
  <si>
    <t xml:space="preserve">HD5.9.2.1 </t>
  </si>
  <si>
    <t xml:space="preserve">HD5.9.2.2 </t>
  </si>
  <si>
    <t xml:space="preserve">HD5.10.1.1 </t>
  </si>
  <si>
    <t xml:space="preserve">HD5.10.1.2 </t>
  </si>
  <si>
    <t xml:space="preserve">HD5.10.2.1 </t>
  </si>
  <si>
    <t xml:space="preserve">HD5.10.2.2 </t>
  </si>
  <si>
    <t xml:space="preserve">HD5.11.1 </t>
  </si>
  <si>
    <t xml:space="preserve">HD5.11.2 </t>
  </si>
  <si>
    <t xml:space="preserve">HD5.12.1 </t>
  </si>
  <si>
    <t xml:space="preserve">HD5.12.2 </t>
  </si>
  <si>
    <t xml:space="preserve">HD5.13 </t>
  </si>
  <si>
    <t xml:space="preserve">HD5.14 </t>
  </si>
  <si>
    <t xml:space="preserve">HD5.100 </t>
  </si>
  <si>
    <t xml:space="preserve">HE1.1.1 </t>
  </si>
  <si>
    <t xml:space="preserve">HE1.1.2.1 </t>
  </si>
  <si>
    <t xml:space="preserve">HE1.1.2.2 </t>
  </si>
  <si>
    <t xml:space="preserve">HE1.1.3 </t>
  </si>
  <si>
    <t xml:space="preserve">HE1.1.4 </t>
  </si>
  <si>
    <t xml:space="preserve">HE1.1.5 </t>
  </si>
  <si>
    <t xml:space="preserve">HE1.1.6 </t>
  </si>
  <si>
    <t xml:space="preserve">HE1.1.7 </t>
  </si>
  <si>
    <t xml:space="preserve">HE1.2.1 </t>
  </si>
  <si>
    <t xml:space="preserve">HE1.2.2 </t>
  </si>
  <si>
    <t xml:space="preserve">HE1.2.3 </t>
  </si>
  <si>
    <t xml:space="preserve">HE1.2.4 </t>
  </si>
  <si>
    <t xml:space="preserve">HE1.3.1 </t>
  </si>
  <si>
    <t xml:space="preserve">HE1.3.2 </t>
  </si>
  <si>
    <t xml:space="preserve">HE1.3.3.1 </t>
  </si>
  <si>
    <t xml:space="preserve">HE1.3.3.2 </t>
  </si>
  <si>
    <t xml:space="preserve">HE1.3.4 </t>
  </si>
  <si>
    <t xml:space="preserve">HE1.3.5 </t>
  </si>
  <si>
    <t xml:space="preserve">HE1.100 </t>
  </si>
  <si>
    <t xml:space="preserve">HE1.101 </t>
  </si>
  <si>
    <t xml:space="preserve">HE2.1.1 </t>
  </si>
  <si>
    <t xml:space="preserve">HE2.1.2 </t>
  </si>
  <si>
    <t xml:space="preserve">HE2.2.1 </t>
  </si>
  <si>
    <t xml:space="preserve">HE2.2.2 </t>
  </si>
  <si>
    <t xml:space="preserve">HE2.2.3 </t>
  </si>
  <si>
    <t xml:space="preserve">HE2.2.4 </t>
  </si>
  <si>
    <t xml:space="preserve">HE2.2.5 </t>
  </si>
  <si>
    <t xml:space="preserve">HE2.2.6 </t>
  </si>
  <si>
    <t xml:space="preserve">HE2.2.7 </t>
  </si>
  <si>
    <t xml:space="preserve">HE2.3.1 </t>
  </si>
  <si>
    <t xml:space="preserve">HE2.3.2.1 </t>
  </si>
  <si>
    <t xml:space="preserve">HE2.3.2.2 </t>
  </si>
  <si>
    <t xml:space="preserve">HE2.3.3 </t>
  </si>
  <si>
    <t xml:space="preserve">HE2.3.4 </t>
  </si>
  <si>
    <t xml:space="preserve">HE2.100 </t>
  </si>
  <si>
    <t xml:space="preserve">HE3.1 </t>
  </si>
  <si>
    <t xml:space="preserve">HE3.2 </t>
  </si>
  <si>
    <t xml:space="preserve">HE3.3 </t>
  </si>
  <si>
    <t xml:space="preserve">HE3.4 </t>
  </si>
  <si>
    <t xml:space="preserve">HE3.5 </t>
  </si>
  <si>
    <t xml:space="preserve">HE3.100 </t>
  </si>
  <si>
    <t xml:space="preserve">HE4.1 </t>
  </si>
  <si>
    <t xml:space="preserve">HE4.2.1 </t>
  </si>
  <si>
    <t xml:space="preserve">HE4.2.2 </t>
  </si>
  <si>
    <t xml:space="preserve">HE4.3 </t>
  </si>
  <si>
    <t xml:space="preserve">HE4.4.1 </t>
  </si>
  <si>
    <t xml:space="preserve">HE4.4.2 </t>
  </si>
  <si>
    <t xml:space="preserve">HE4.4.3 </t>
  </si>
  <si>
    <t xml:space="preserve">HE4.4.4 </t>
  </si>
  <si>
    <t xml:space="preserve">HE4.5 </t>
  </si>
  <si>
    <t xml:space="preserve">HE4.100 </t>
  </si>
  <si>
    <t xml:space="preserve">HE5.1 </t>
  </si>
  <si>
    <t xml:space="preserve">HE5.2 </t>
  </si>
  <si>
    <t xml:space="preserve">HE5.3 </t>
  </si>
  <si>
    <t xml:space="preserve">HE5.4 </t>
  </si>
  <si>
    <t xml:space="preserve">HE5.5 </t>
  </si>
  <si>
    <t xml:space="preserve">HE5.6 </t>
  </si>
  <si>
    <t xml:space="preserve">HE5.7 </t>
  </si>
  <si>
    <t xml:space="preserve">HE5.8 </t>
  </si>
  <si>
    <t xml:space="preserve">HE5.9 </t>
  </si>
  <si>
    <t xml:space="preserve">HE5.10.1 </t>
  </si>
  <si>
    <t xml:space="preserve">HE5.10.2 </t>
  </si>
  <si>
    <t xml:space="preserve">HE5.100 </t>
  </si>
  <si>
    <t xml:space="preserve">HF1.1 </t>
  </si>
  <si>
    <t xml:space="preserve">HF1.2 </t>
  </si>
  <si>
    <t xml:space="preserve">HF1.3 </t>
  </si>
  <si>
    <t xml:space="preserve">HF1.4 </t>
  </si>
  <si>
    <t xml:space="preserve">HF1.5 </t>
  </si>
  <si>
    <t xml:space="preserve">HF1.6 </t>
  </si>
  <si>
    <t xml:space="preserve">HF1.7 </t>
  </si>
  <si>
    <t xml:space="preserve">HF1.8 </t>
  </si>
  <si>
    <t xml:space="preserve">HF1.9 </t>
  </si>
  <si>
    <t xml:space="preserve">HF1.10.1 </t>
  </si>
  <si>
    <t xml:space="preserve">HF1.10.2 </t>
  </si>
  <si>
    <t xml:space="preserve">HF1.100 </t>
  </si>
  <si>
    <t xml:space="preserve">HG1.1 </t>
  </si>
  <si>
    <t xml:space="preserve">HG1.2 </t>
  </si>
  <si>
    <t xml:space="preserve">HG1.3 </t>
  </si>
  <si>
    <t xml:space="preserve">HG1.4.1 </t>
  </si>
  <si>
    <t xml:space="preserve">HG1.4.2 </t>
  </si>
  <si>
    <t xml:space="preserve">HG1.100 </t>
  </si>
  <si>
    <t xml:space="preserve">HG2.1 </t>
  </si>
  <si>
    <t xml:space="preserve">HG2.2 </t>
  </si>
  <si>
    <t xml:space="preserve">HG2.3 </t>
  </si>
  <si>
    <t xml:space="preserve">HG2.100 </t>
  </si>
  <si>
    <t xml:space="preserve">HG3.100 </t>
  </si>
  <si>
    <t xml:space="preserve">HG4.1 </t>
  </si>
  <si>
    <t xml:space="preserve">HG4.2 </t>
  </si>
  <si>
    <t xml:space="preserve">HG4.3 </t>
  </si>
  <si>
    <t xml:space="preserve">HG4.4 </t>
  </si>
  <si>
    <t xml:space="preserve">HG4.5 </t>
  </si>
  <si>
    <t xml:space="preserve">HG4.100 </t>
  </si>
  <si>
    <t xml:space="preserve">HH1.100 </t>
  </si>
  <si>
    <t xml:space="preserve">HH2.1 </t>
  </si>
  <si>
    <t xml:space="preserve">HH2.1.100 </t>
  </si>
  <si>
    <t xml:space="preserve">HH2.2 </t>
  </si>
  <si>
    <t xml:space="preserve">HI1.100 </t>
  </si>
  <si>
    <t xml:space="preserve">HI2.100 </t>
  </si>
  <si>
    <t xml:space="preserve">HI3.100 </t>
  </si>
  <si>
    <t xml:space="preserve">HK1.1 </t>
  </si>
  <si>
    <t xml:space="preserve">HK1.100 </t>
  </si>
  <si>
    <t xml:space="preserve">HK2.1 </t>
  </si>
  <si>
    <t xml:space="preserve">HK2.100 </t>
  </si>
  <si>
    <t xml:space="preserve">HL1.100 </t>
  </si>
  <si>
    <t xml:space="preserve">HL2.100 </t>
  </si>
  <si>
    <t xml:space="preserve">HL3.100 </t>
  </si>
  <si>
    <t xml:space="preserve">HL4.100 </t>
  </si>
  <si>
    <t>A 1.40</t>
  </si>
  <si>
    <t>OW 2018.01.V1</t>
  </si>
  <si>
    <t>Emitterende mestoppervlakte ten hoogste 0,18 m2 per dierplaats met spoelgoten</t>
  </si>
  <si>
    <t>Emitterende mestoppervlakte ten hoogste 0,18 m2 per dierplaats zonder spoelgoten</t>
  </si>
  <si>
    <t>Emitterende mestoppervlakte 0,18–0,27 m2 per dierplaats met spoelgoten</t>
  </si>
  <si>
    <t>Emitterende mestoppervlakte 0,18–0,27 m2 per dierplaats zonder spoelgoten</t>
  </si>
  <si>
    <t>emitterend mestoppervlak maximaal 0,18 m2 per varken</t>
  </si>
  <si>
    <t>emitterend mestoppervlak groter dan 0,18 m2, maar kleiner dan 0,27 m2 per varken</t>
  </si>
  <si>
    <t>Kies uw OW-code:</t>
  </si>
  <si>
    <t>Uw OW-code is:</t>
  </si>
  <si>
    <t>Kies uw RAV-code:</t>
  </si>
  <si>
    <t>E 5.1(PH)</t>
  </si>
  <si>
    <t>E 5.2(PH)</t>
  </si>
  <si>
    <t>E 5.3(PH)</t>
  </si>
  <si>
    <t>E 5.5(PH)</t>
  </si>
  <si>
    <t>E 5.6(PH)</t>
  </si>
  <si>
    <t>E 5.8(PH)</t>
  </si>
  <si>
    <t>E 5.10(PH)</t>
  </si>
  <si>
    <t>E 5.11(PH)</t>
  </si>
  <si>
    <t>E 5.14(PH)</t>
  </si>
  <si>
    <t>E 5.15(PH)</t>
  </si>
  <si>
    <t>OW-code zoeker:</t>
  </si>
  <si>
    <t>HA2.100</t>
  </si>
  <si>
    <t>HA3.100</t>
  </si>
  <si>
    <t>HA4.100</t>
  </si>
  <si>
    <t>HA6.100</t>
  </si>
  <si>
    <t>HC1.100</t>
  </si>
  <si>
    <t>HC2.100</t>
  </si>
  <si>
    <t>HC3.100</t>
  </si>
  <si>
    <t>HD2.100</t>
  </si>
  <si>
    <t>HD3.100</t>
  </si>
  <si>
    <t>HE1.100</t>
  </si>
  <si>
    <t>HE1.101</t>
  </si>
  <si>
    <t>HE2.100</t>
  </si>
  <si>
    <t>HE3.100</t>
  </si>
  <si>
    <t>HE4.100</t>
  </si>
  <si>
    <t>HE5.100</t>
  </si>
  <si>
    <t>HF1.100</t>
  </si>
  <si>
    <t>HG1.100</t>
  </si>
  <si>
    <t>invoer</t>
  </si>
  <si>
    <t>resultaat</t>
  </si>
  <si>
    <t>=</t>
  </si>
  <si>
    <t>Legenda:</t>
  </si>
  <si>
    <t>Red. aanv. Technieken (%):</t>
  </si>
  <si>
    <t>Fijnstofemissie (g/dier per jaar):</t>
  </si>
  <si>
    <t>fijnstofemissie (Omgevingsregeling - Bijlage V)</t>
  </si>
  <si>
    <t>HA1.2</t>
  </si>
  <si>
    <t>HA1.3</t>
  </si>
  <si>
    <t>HA1.4</t>
  </si>
  <si>
    <t>HA1.5</t>
  </si>
  <si>
    <t>HA1.6</t>
  </si>
  <si>
    <t>HA1.7</t>
  </si>
  <si>
    <t>HA1.8</t>
  </si>
  <si>
    <t>HA1.9</t>
  </si>
  <si>
    <t>HA1.10</t>
  </si>
  <si>
    <t>HA1.11</t>
  </si>
  <si>
    <t>HA1.12</t>
  </si>
  <si>
    <t>HA1.13</t>
  </si>
  <si>
    <t>HA1.14</t>
  </si>
  <si>
    <t>HA1.15</t>
  </si>
  <si>
    <t>HA1.16</t>
  </si>
  <si>
    <t>HA1.17</t>
  </si>
  <si>
    <t>HA1.18</t>
  </si>
  <si>
    <t>HA1.19</t>
  </si>
  <si>
    <t>HA1.20</t>
  </si>
  <si>
    <t>HA1.21</t>
  </si>
  <si>
    <t>HA1.22</t>
  </si>
  <si>
    <t>HA1.23</t>
  </si>
  <si>
    <t>HA1.24</t>
  </si>
  <si>
    <t>HA1.25</t>
  </si>
  <si>
    <t>HA1.26</t>
  </si>
  <si>
    <t>HA1.27</t>
  </si>
  <si>
    <t>HA1.28</t>
  </si>
  <si>
    <t>HA1.29</t>
  </si>
  <si>
    <t>HA1.30</t>
  </si>
  <si>
    <t>HA1.31</t>
  </si>
  <si>
    <t>HA1.32</t>
  </si>
  <si>
    <t>HA1.33</t>
  </si>
  <si>
    <t>HA1.34</t>
  </si>
  <si>
    <t>HA1.35</t>
  </si>
  <si>
    <t>HA1.36</t>
  </si>
  <si>
    <t>HA1.37</t>
  </si>
  <si>
    <t>HA1.38</t>
  </si>
  <si>
    <t>HA1.100</t>
  </si>
  <si>
    <t>HA3.1</t>
  </si>
  <si>
    <t>HA3.2</t>
  </si>
  <si>
    <t>HA5.100</t>
  </si>
  <si>
    <t>HD1.1</t>
  </si>
  <si>
    <t>HD1.2</t>
  </si>
  <si>
    <t>HD1.4</t>
  </si>
  <si>
    <t>HD1.5.1</t>
  </si>
  <si>
    <t>HD1.5.2</t>
  </si>
  <si>
    <t>HD1.6.1</t>
  </si>
  <si>
    <t>HD1.6.2</t>
  </si>
  <si>
    <t>HD1.6.3</t>
  </si>
  <si>
    <t>HD1.6.4</t>
  </si>
  <si>
    <t>HD1.7</t>
  </si>
  <si>
    <t>HD1.8</t>
  </si>
  <si>
    <t>HD1.9</t>
  </si>
  <si>
    <t>HD1.10</t>
  </si>
  <si>
    <t>HD1.11</t>
  </si>
  <si>
    <t>HD1.100</t>
  </si>
  <si>
    <t>HD2.4</t>
  </si>
  <si>
    <t>HD2.8</t>
  </si>
  <si>
    <t>HD2.9</t>
  </si>
  <si>
    <t>HD2.10</t>
  </si>
  <si>
    <t>HD2.11</t>
  </si>
  <si>
    <t>HD2.12</t>
  </si>
  <si>
    <t>HD2.13</t>
  </si>
  <si>
    <t>HD2.14</t>
  </si>
  <si>
    <t>HD3.2</t>
  </si>
  <si>
    <t>HD3.4.1</t>
  </si>
  <si>
    <t>HD3.4.2</t>
  </si>
  <si>
    <t>HD3.5</t>
  </si>
  <si>
    <t>HD3.6</t>
  </si>
  <si>
    <t>HD3.7.1</t>
  </si>
  <si>
    <t>HD3.7.2</t>
  </si>
  <si>
    <t>HD3.8.1</t>
  </si>
  <si>
    <t>HD3.8.2</t>
  </si>
  <si>
    <t>HD3.9</t>
  </si>
  <si>
    <t>HD3.10</t>
  </si>
  <si>
    <t>HD3.101</t>
  </si>
  <si>
    <t>HD4.100</t>
  </si>
  <si>
    <t>HD5.1</t>
  </si>
  <si>
    <t>HD5.2</t>
  </si>
  <si>
    <t>HD5.3</t>
  </si>
  <si>
    <t>HD5.4</t>
  </si>
  <si>
    <t>HD5.5</t>
  </si>
  <si>
    <t>HD5.6</t>
  </si>
  <si>
    <t>HD5.7</t>
  </si>
  <si>
    <t>HD5.8</t>
  </si>
  <si>
    <t>HD5.9.1.1</t>
  </si>
  <si>
    <t>HD5.9.1.2</t>
  </si>
  <si>
    <t>HD5.9.1.3</t>
  </si>
  <si>
    <t>HD5.9.1.4</t>
  </si>
  <si>
    <t>HD5.9.2.1</t>
  </si>
  <si>
    <t>HD5.9.2.2</t>
  </si>
  <si>
    <t>HD5.10.1.1</t>
  </si>
  <si>
    <t>HD5.10.1.2</t>
  </si>
  <si>
    <t>HD5.10.2.1</t>
  </si>
  <si>
    <t>HD5.10.2.2</t>
  </si>
  <si>
    <t>HD5.11.1</t>
  </si>
  <si>
    <t>HD5.11.2</t>
  </si>
  <si>
    <t>HD5.12.1</t>
  </si>
  <si>
    <t>HD5.12.2</t>
  </si>
  <si>
    <t>HD5.13</t>
  </si>
  <si>
    <t>HD5.14</t>
  </si>
  <si>
    <t>HD5.100</t>
  </si>
  <si>
    <t>HE1.1.1</t>
  </si>
  <si>
    <t>HE1.1.2.1</t>
  </si>
  <si>
    <t>HE1.1.2.2</t>
  </si>
  <si>
    <t>HE1.1.3</t>
  </si>
  <si>
    <t>HE1.1.4</t>
  </si>
  <si>
    <t>HE1.1.5</t>
  </si>
  <si>
    <t>HE1.1.6</t>
  </si>
  <si>
    <t>HE1.1.7</t>
  </si>
  <si>
    <t>HE1.2.1</t>
  </si>
  <si>
    <t>HE1.2.2</t>
  </si>
  <si>
    <t>HE1.2.3</t>
  </si>
  <si>
    <t>HE1.2.4</t>
  </si>
  <si>
    <t>HE1.3.1</t>
  </si>
  <si>
    <t>HE1.3.2</t>
  </si>
  <si>
    <t>HE1.3.3.1</t>
  </si>
  <si>
    <t>HE1.3.3.2</t>
  </si>
  <si>
    <t>HE1.3.4</t>
  </si>
  <si>
    <t>HE1.3.5</t>
  </si>
  <si>
    <t>HE2.1.1</t>
  </si>
  <si>
    <t>HE2.1.2</t>
  </si>
  <si>
    <t>HE2.2.1</t>
  </si>
  <si>
    <t>HE2.2.2</t>
  </si>
  <si>
    <t>HE2.2.3</t>
  </si>
  <si>
    <t>HE2.2.4</t>
  </si>
  <si>
    <t>HE2.2.5</t>
  </si>
  <si>
    <t>HE2.2.6</t>
  </si>
  <si>
    <t>HE2.2.7</t>
  </si>
  <si>
    <t>HE2.3.1</t>
  </si>
  <si>
    <t>HE2.3.2.1</t>
  </si>
  <si>
    <t>HE2.3.2.2</t>
  </si>
  <si>
    <t>HE2.3.3</t>
  </si>
  <si>
    <t>HE2.3.4</t>
  </si>
  <si>
    <t>HE4.2.1</t>
  </si>
  <si>
    <t>HE4.2.2</t>
  </si>
  <si>
    <t>HE5.9</t>
  </si>
  <si>
    <t>HE5.10.1</t>
  </si>
  <si>
    <t>HE5.10.2</t>
  </si>
  <si>
    <t>HF1.10.1</t>
  </si>
  <si>
    <t>HF1.10.2</t>
  </si>
  <si>
    <t>HG1.4.1</t>
  </si>
  <si>
    <t>HG1.4.2</t>
  </si>
  <si>
    <t>HG2.1</t>
  </si>
  <si>
    <t>HG2.2</t>
  </si>
  <si>
    <t>HG2.3</t>
  </si>
  <si>
    <t>HG2.100</t>
  </si>
  <si>
    <t>HG3.100</t>
  </si>
  <si>
    <t>HG4.1</t>
  </si>
  <si>
    <t>HG4.2</t>
  </si>
  <si>
    <t>HG4.3</t>
  </si>
  <si>
    <t>HG4.4</t>
  </si>
  <si>
    <t>HG4.5</t>
  </si>
  <si>
    <t>HG4.100</t>
  </si>
  <si>
    <t>HH1.100</t>
  </si>
  <si>
    <t>HH2.1.100</t>
  </si>
  <si>
    <t>HB1.100</t>
  </si>
  <si>
    <t>HH2.2</t>
  </si>
  <si>
    <t>HI1.100</t>
  </si>
  <si>
    <t>HI2.100</t>
  </si>
  <si>
    <t>HI3.100</t>
  </si>
  <si>
    <t>HK1.1</t>
  </si>
  <si>
    <t>HK1.100</t>
  </si>
  <si>
    <t>HK2.1</t>
  </si>
  <si>
    <t>HK2.100</t>
  </si>
  <si>
    <t>HL1.100</t>
  </si>
  <si>
    <t>HL2.100</t>
  </si>
  <si>
    <t>HL3.100</t>
  </si>
  <si>
    <t>HL4.100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</si>
</sst>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00"/>
    <numFmt numFmtId="165" formatCode="0.0000000"/>
  </numFmts>
  <fonts count="10">
    <font>
      <sz val="9"/>
      <color rgb="FF000000"/>
      <name val="Verdana"/>
      <family val="2"/>
    </font>
    <font>
      <sz val="9"/>
      <color theme="0"/>
      <name val="Verdana"/>
      <family val="2"/>
    </font>
    <font>
      <b/>
      <sz val="9"/>
      <color rgb="FF000000"/>
      <name val="Verdana"/>
      <family val="2"/>
    </font>
    <font>
      <sz val="9"/>
      <color theme="1"/>
      <name val="Verdana"/>
      <family val="2"/>
    </font>
    <font>
      <sz val="9"/>
      <color rgb="FF333333"/>
      <name val="Verdana"/>
      <family val="2"/>
    </font>
    <font>
      <b/>
      <sz val="10"/>
      <color rgb="FF000000"/>
      <name val="Verdana"/>
      <family val="2"/>
    </font>
    <font>
      <sz val="6"/>
      <color rgb="FF000000"/>
      <name val="Verdana"/>
      <family val="2"/>
    </font>
    <font>
      <b/>
      <sz val="7"/>
      <color rgb="FF000000"/>
      <name val="Verdana"/>
      <family val="2"/>
    </font>
    <font>
      <b/>
      <i/>
      <sz val="7"/>
      <color rgb="FF000000"/>
      <name val="Verdana"/>
      <family val="2"/>
    </font>
    <font>
      <sz val="7"/>
      <color rgb="FF000000"/>
      <name val="Verdana"/>
      <family val="2"/>
    </font>
  </fonts>
  <fills count="9">
    <fill>
      <patternFill patternType="none"/>
    </fill>
    <fill>
      <patternFill patternType="gray125"/>
    </fill>
    <fill>
      <patternFill patternType="solid">
        <fgColor rgb="FFFFFF00"/>
        <bgColor indexed="64"/>
      </patternFill>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rgb="FFFFC000"/>
        <bgColor indexed="64"/>
      </patternFill>
    </fill>
    <fill>
      <patternFill patternType="solid">
        <fgColor theme="4"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51">
    <xf numFmtId="0" fontId="0" fillId="0" borderId="0" xfId="0"/>
    <xf numFmtId="0" fontId="0" fillId="3" borderId="3" xfId="0" applyFill="1" applyBorder="1"/>
    <xf numFmtId="0" fontId="0" fillId="3" borderId="4" xfId="0" applyFill="1" applyBorder="1"/>
    <xf numFmtId="0" fontId="0" fillId="3" borderId="5" xfId="0" applyFill="1" applyBorder="1"/>
    <xf numFmtId="0" fontId="0" fillId="3" borderId="6" xfId="0" applyFill="1" applyBorder="1"/>
    <xf numFmtId="0" fontId="0" fillId="3" borderId="7" xfId="0" applyFill="1" applyBorder="1"/>
    <xf numFmtId="0" fontId="0" fillId="3" borderId="1" xfId="0" applyFill="1" applyBorder="1" applyAlignment="1">
      <alignment horizontal="right"/>
    </xf>
    <xf numFmtId="0" fontId="1" fillId="4" borderId="0" xfId="0" applyFont="1" applyFill="1"/>
    <xf numFmtId="0" fontId="0" fillId="4" borderId="0" xfId="0" applyFill="1"/>
    <xf numFmtId="164" fontId="0" fillId="2" borderId="1" xfId="0" applyNumberFormat="1" applyFill="1" applyBorder="1" applyAlignment="1">
      <alignment horizontal="center" vertical="center"/>
    </xf>
    <xf numFmtId="0" fontId="3" fillId="0" borderId="0" xfId="0" applyFont="1"/>
    <xf numFmtId="0" fontId="0" fillId="2" borderId="1" xfId="0" applyFill="1" applyBorder="1" applyAlignment="1">
      <alignment horizontal="center" vertical="center"/>
    </xf>
    <xf numFmtId="0" fontId="4" fillId="0" borderId="0" xfId="0" applyFont="1" applyAlignment="1">
      <alignment vertical="top"/>
    </xf>
    <xf numFmtId="0" fontId="0" fillId="3" borderId="0" xfId="0" applyFill="1"/>
    <xf numFmtId="0" fontId="2" fillId="3" borderId="0" xfId="0" applyFont="1" applyFill="1"/>
    <xf numFmtId="0" fontId="0" fillId="3" borderId="0" xfId="0" applyFill="1" applyAlignment="1">
      <alignment horizontal="right"/>
    </xf>
    <xf numFmtId="0" fontId="0" fillId="3" borderId="0" xfId="0" applyFill="1" applyAlignment="1">
      <alignment horizontal="center" vertical="center"/>
    </xf>
    <xf numFmtId="0" fontId="0" fillId="4" borderId="8" xfId="0" applyFill="1" applyBorder="1"/>
    <xf numFmtId="0" fontId="0" fillId="4" borderId="9" xfId="0" applyFill="1" applyBorder="1"/>
    <xf numFmtId="0" fontId="0" fillId="4" borderId="10" xfId="0" applyFill="1" applyBorder="1"/>
    <xf numFmtId="0" fontId="0" fillId="4" borderId="11" xfId="0" applyFill="1" applyBorder="1"/>
    <xf numFmtId="0" fontId="0" fillId="4" borderId="2" xfId="0" applyFill="1" applyBorder="1"/>
    <xf numFmtId="0" fontId="0" fillId="4" borderId="12" xfId="0" applyFill="1" applyBorder="1"/>
    <xf numFmtId="0" fontId="0" fillId="3" borderId="13" xfId="0" applyFill="1" applyBorder="1" applyAlignment="1">
      <alignment horizontal="right"/>
    </xf>
    <xf numFmtId="0" fontId="0" fillId="3" borderId="15" xfId="0" applyFill="1" applyBorder="1" applyAlignment="1">
      <alignment horizontal="right"/>
    </xf>
    <xf numFmtId="0" fontId="5" fillId="7" borderId="3" xfId="0" applyFont="1" applyFill="1" applyBorder="1"/>
    <xf numFmtId="0" fontId="0" fillId="7" borderId="5" xfId="0" applyFill="1" applyBorder="1"/>
    <xf numFmtId="0" fontId="0" fillId="7" borderId="6" xfId="0" applyFill="1" applyBorder="1"/>
    <xf numFmtId="0" fontId="2" fillId="7" borderId="0" xfId="0" applyFont="1" applyFill="1"/>
    <xf numFmtId="0" fontId="0" fillId="7" borderId="0" xfId="0" applyFill="1"/>
    <xf numFmtId="0" fontId="0" fillId="7" borderId="7" xfId="0" applyFill="1" applyBorder="1"/>
    <xf numFmtId="0" fontId="1" fillId="8" borderId="0" xfId="0" applyFont="1" applyFill="1"/>
    <xf numFmtId="0" fontId="0" fillId="8" borderId="0" xfId="0" applyFill="1"/>
    <xf numFmtId="0" fontId="6" fillId="8" borderId="0" xfId="0" applyFont="1" applyFill="1"/>
    <xf numFmtId="0" fontId="7" fillId="8" borderId="0" xfId="0" applyFont="1" applyFill="1"/>
    <xf numFmtId="0" fontId="0" fillId="2" borderId="16" xfId="0" applyFill="1" applyBorder="1" applyAlignment="1">
      <alignment horizontal="center" vertical="center"/>
    </xf>
    <xf numFmtId="0" fontId="8" fillId="8" borderId="0" xfId="0" applyFont="1" applyFill="1"/>
    <xf numFmtId="0" fontId="9" fillId="3" borderId="1" xfId="0" applyFont="1" applyFill="1" applyBorder="1" applyAlignment="1">
      <alignment horizontal="right"/>
    </xf>
    <xf numFmtId="0" fontId="9" fillId="6" borderId="1" xfId="0" applyFont="1" applyFill="1" applyBorder="1" applyAlignment="1">
      <alignment horizontal="center" vertical="center"/>
    </xf>
    <xf numFmtId="0" fontId="9" fillId="8" borderId="0" xfId="0" applyFont="1" applyFill="1"/>
    <xf numFmtId="0" fontId="9" fillId="5" borderId="0" xfId="0" applyFont="1" applyFill="1" applyAlignment="1">
      <alignment horizontal="right"/>
    </xf>
    <xf numFmtId="0" fontId="9" fillId="2" borderId="0" xfId="0" applyFont="1" applyFill="1" applyAlignment="1">
      <alignment horizontal="right"/>
    </xf>
    <xf numFmtId="0" fontId="9" fillId="6" borderId="0" xfId="0" applyFont="1" applyFill="1" applyAlignment="1">
      <alignment horizontal="right"/>
    </xf>
    <xf numFmtId="0" fontId="0" fillId="0" borderId="0" xfId="0" applyAlignment="1">
      <alignment horizontal="left"/>
    </xf>
    <xf numFmtId="165" fontId="3" fillId="0" borderId="0" xfId="0" applyNumberFormat="1" applyFont="1" applyAlignment="1">
      <alignment horizontal="right"/>
    </xf>
    <xf numFmtId="0" fontId="0" fillId="0" borderId="0" xfId="0" applyAlignment="1">
      <alignment wrapText="1"/>
    </xf>
    <xf numFmtId="0" fontId="0" fillId="0" borderId="0" xfId="0" applyAlignment="1">
      <alignment horizontal="right" wrapText="1"/>
    </xf>
    <xf numFmtId="0" fontId="3" fillId="0" borderId="0" xfId="0" applyFont="1" applyAlignment="1">
      <alignment horizontal="right"/>
    </xf>
    <xf numFmtId="0" fontId="0" fillId="5" borderId="1" xfId="0" applyFill="1" applyBorder="1" applyAlignment="1" applyProtection="1">
      <alignment horizontal="center" vertical="center"/>
      <protection locked="0"/>
    </xf>
    <xf numFmtId="3" fontId="0" fillId="5" borderId="1" xfId="0" applyNumberFormat="1"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cellXfs>
  <cellStyles count="1">
    <cellStyle name="Standaard"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39188</xdr:colOff>
      <xdr:row>15</xdr:row>
      <xdr:rowOff>28727</xdr:rowOff>
    </xdr:from>
    <xdr:to>
      <xdr:col>2</xdr:col>
      <xdr:colOff>648035</xdr:colOff>
      <xdr:row>16</xdr:row>
      <xdr:rowOff>113213</xdr:rowOff>
    </xdr:to>
    <xdr:pic>
      <xdr:nvPicPr>
        <xdr:cNvPr id="2" name="Afbeelding 1">
          <a:extLst>
            <a:ext uri="{FF2B5EF4-FFF2-40B4-BE49-F238E27FC236}">
              <a16:creationId xmlns:a16="http://schemas.microsoft.com/office/drawing/2014/main" id="{B0982C84-D240-207F-8B48-5FABEC59A53B}"/>
            </a:ext>
          </a:extLst>
        </xdr:cNvPr>
        <xdr:cNvPicPr>
          <a:picLocks noChangeAspect="1"/>
        </xdr:cNvPicPr>
      </xdr:nvPicPr>
      <xdr:blipFill>
        <a:blip xmlns:r="http://schemas.openxmlformats.org/officeDocument/2006/relationships" r:embed="rId1"/>
        <a:stretch>
          <a:fillRect/>
        </a:stretch>
      </xdr:blipFill>
      <xdr:spPr>
        <a:xfrm>
          <a:off x="230777" y="1905424"/>
          <a:ext cx="961544" cy="228177"/>
        </a:xfrm>
        <a:prstGeom prst="rect">
          <a:avLst/>
        </a:prstGeom>
      </xdr:spPr>
    </xdr:pic>
    <xdr:clientData/>
  </xdr:twoCellAnchor>
  <xdr:twoCellAnchor editAs="oneCell">
    <xdr:from>
      <xdr:col>2</xdr:col>
      <xdr:colOff>801188</xdr:colOff>
      <xdr:row>15</xdr:row>
      <xdr:rowOff>82812</xdr:rowOff>
    </xdr:from>
    <xdr:to>
      <xdr:col>3</xdr:col>
      <xdr:colOff>821824</xdr:colOff>
      <xdr:row>16</xdr:row>
      <xdr:rowOff>87086</xdr:rowOff>
    </xdr:to>
    <xdr:pic>
      <xdr:nvPicPr>
        <xdr:cNvPr id="3" name="Afbeelding 2">
          <a:extLst>
            <a:ext uri="{FF2B5EF4-FFF2-40B4-BE49-F238E27FC236}">
              <a16:creationId xmlns:a16="http://schemas.microsoft.com/office/drawing/2014/main" id="{ED9F003D-1D86-4ED8-3584-F0BF100D6715}"/>
            </a:ext>
          </a:extLst>
        </xdr:cNvPr>
        <xdr:cNvPicPr>
          <a:picLocks noChangeAspect="1"/>
        </xdr:cNvPicPr>
      </xdr:nvPicPr>
      <xdr:blipFill>
        <a:blip xmlns:r="http://schemas.openxmlformats.org/officeDocument/2006/relationships" r:embed="rId2"/>
        <a:stretch>
          <a:fillRect/>
        </a:stretch>
      </xdr:blipFill>
      <xdr:spPr>
        <a:xfrm>
          <a:off x="1345474" y="1959509"/>
          <a:ext cx="1767877" cy="147965"/>
        </a:xfrm>
        <a:prstGeom prst="rect">
          <a:avLst/>
        </a:prstGeom>
      </xdr:spPr>
    </xdr:pic>
    <xdr:clientData/>
  </xdr:twoCellAnchor>
  <xdr:twoCellAnchor>
    <xdr:from>
      <xdr:col>5</xdr:col>
      <xdr:colOff>652</xdr:colOff>
      <xdr:row>3</xdr:row>
      <xdr:rowOff>148045</xdr:rowOff>
    </xdr:from>
    <xdr:to>
      <xdr:col>7</xdr:col>
      <xdr:colOff>339635</xdr:colOff>
      <xdr:row>4</xdr:row>
      <xdr:rowOff>69666</xdr:rowOff>
    </xdr:to>
    <xdr:cxnSp macro="">
      <xdr:nvCxnSpPr>
        <xdr:cNvPr id="5" name="Verbindingslijn: gebogen 4">
          <a:extLst>
            <a:ext uri="{FF2B5EF4-FFF2-40B4-BE49-F238E27FC236}">
              <a16:creationId xmlns:a16="http://schemas.microsoft.com/office/drawing/2014/main" id="{03F15193-9BB0-BE35-9C22-346AD90C1F24}"/>
            </a:ext>
          </a:extLst>
        </xdr:cNvPr>
        <xdr:cNvCxnSpPr/>
      </xdr:nvCxnSpPr>
      <xdr:spPr>
        <a:xfrm rot="10800000" flipV="1">
          <a:off x="4028366" y="605245"/>
          <a:ext cx="1728000" cy="74021"/>
        </a:xfrm>
        <a:prstGeom prst="bentConnector3">
          <a:avLst>
            <a:gd name="adj1" fmla="val -52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4</xdr:col>
      <xdr:colOff>17418</xdr:colOff>
      <xdr:row>4</xdr:row>
      <xdr:rowOff>43542</xdr:rowOff>
    </xdr:from>
    <xdr:to>
      <xdr:col>4</xdr:col>
      <xdr:colOff>174172</xdr:colOff>
      <xdr:row>5</xdr:row>
      <xdr:rowOff>117566</xdr:rowOff>
    </xdr:to>
    <xdr:sp macro="" textlink="">
      <xdr:nvSpPr>
        <xdr:cNvPr id="13" name="Pijl: gekromd links 12">
          <a:extLst>
            <a:ext uri="{FF2B5EF4-FFF2-40B4-BE49-F238E27FC236}">
              <a16:creationId xmlns:a16="http://schemas.microsoft.com/office/drawing/2014/main" id="{C2D15B32-46E2-9B6A-AA95-E6FEA85BB9D1}"/>
            </a:ext>
          </a:extLst>
        </xdr:cNvPr>
        <xdr:cNvSpPr/>
      </xdr:nvSpPr>
      <xdr:spPr>
        <a:xfrm>
          <a:off x="3648892" y="653142"/>
          <a:ext cx="156754" cy="217715"/>
        </a:xfrm>
        <a:prstGeom prst="curvedLef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solidFill>
              <a:schemeClr val="tx1"/>
            </a:solidFill>
          </a:endParaRPr>
        </a:p>
      </xdr:txBody>
    </xdr:sp>
    <xdr:clientData/>
  </xdr:twoCellAnchor>
  <xdr:twoCellAnchor>
    <xdr:from>
      <xdr:col>8</xdr:col>
      <xdr:colOff>13063</xdr:colOff>
      <xdr:row>2</xdr:row>
      <xdr:rowOff>43542</xdr:rowOff>
    </xdr:from>
    <xdr:to>
      <xdr:col>8</xdr:col>
      <xdr:colOff>169817</xdr:colOff>
      <xdr:row>3</xdr:row>
      <xdr:rowOff>117566</xdr:rowOff>
    </xdr:to>
    <xdr:sp macro="" textlink="">
      <xdr:nvSpPr>
        <xdr:cNvPr id="14" name="Pijl: gekromd links 13">
          <a:extLst>
            <a:ext uri="{FF2B5EF4-FFF2-40B4-BE49-F238E27FC236}">
              <a16:creationId xmlns:a16="http://schemas.microsoft.com/office/drawing/2014/main" id="{A3925183-17CE-4E83-B450-8D9354BF4024}"/>
            </a:ext>
          </a:extLst>
        </xdr:cNvPr>
        <xdr:cNvSpPr/>
      </xdr:nvSpPr>
      <xdr:spPr>
        <a:xfrm>
          <a:off x="6100354" y="357051"/>
          <a:ext cx="156754" cy="217715"/>
        </a:xfrm>
        <a:prstGeom prst="curvedLef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solidFill>
              <a:schemeClr val="tx1"/>
            </a:solidFill>
          </a:endParaRPr>
        </a:p>
      </xdr:txBody>
    </xdr:sp>
    <xdr:clientData/>
  </xdr:twoCellAnchor>
</xdr:wsDr>
</file>

<file path=xl/theme/theme1.xml><?xml version="1.0" encoding="utf-8"?>
<a:theme xmlns:a="http://schemas.openxmlformats.org/drawingml/2006/main" name="Office 2013 - 2022 The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15330-FF84-4CFA-AD92-3A8CF2B94785}">
  <dimension ref="A1:AV347"/>
  <sheetViews>
    <sheetView tabSelected="1" zoomScale="130" zoomScaleNormal="130" workbookViewId="0">
      <selection activeCell="H3" sqref="H3"/>
    </sheetView>
  </sheetViews>
  <sheetFormatPr defaultRowHeight="11.4"/>
  <cols>
    <col min="1" max="1" width="2.5" style="8" customWidth="1"/>
    <col min="2" max="2" width="4.59765625" customWidth="1"/>
    <col min="3" max="3" width="22.8984375" customWidth="1"/>
    <col min="4" max="4" width="15.09765625" customWidth="1"/>
    <col min="5" max="5" width="5.19921875" customWidth="1"/>
    <col min="6" max="6" width="3" style="8" customWidth="1"/>
    <col min="7" max="7" width="15.19921875" style="8" bestFit="1" customWidth="1"/>
    <col min="8" max="8" width="8.796875" style="8"/>
    <col min="9" max="9" width="2.5" style="8" customWidth="1"/>
    <col min="10" max="48" width="8.796875" style="8"/>
  </cols>
  <sheetData>
    <row r="1" spans="1:33" s="7" customFormat="1" ht="12" thickBot="1">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row>
    <row r="2" spans="1:33" ht="12.6">
      <c r="A2" s="32"/>
      <c r="B2" s="1"/>
      <c r="C2" s="2"/>
      <c r="D2" s="2"/>
      <c r="E2" s="3"/>
      <c r="F2" s="32"/>
      <c r="G2" s="25" t="s">
        <v>847</v>
      </c>
      <c r="H2" s="26"/>
      <c r="I2" s="32"/>
      <c r="J2" s="32"/>
      <c r="K2" s="32"/>
      <c r="L2" s="32"/>
      <c r="M2" s="32"/>
      <c r="N2" s="32"/>
      <c r="O2" s="32"/>
      <c r="P2" s="32"/>
      <c r="Q2" s="32"/>
      <c r="R2" s="32"/>
      <c r="S2" s="32"/>
      <c r="T2" s="32"/>
      <c r="U2" s="32"/>
      <c r="V2" s="32"/>
      <c r="W2" s="32"/>
      <c r="X2" s="32"/>
      <c r="Y2" s="32"/>
      <c r="Z2" s="32"/>
      <c r="AA2" s="32"/>
      <c r="AB2" s="32"/>
      <c r="AC2" s="32"/>
      <c r="AD2" s="32"/>
      <c r="AE2" s="32"/>
      <c r="AF2" s="32"/>
      <c r="AG2" s="32"/>
    </row>
    <row r="3" spans="1:33">
      <c r="A3" s="32"/>
      <c r="B3" s="27"/>
      <c r="C3" s="28" t="s">
        <v>593</v>
      </c>
      <c r="D3" s="29"/>
      <c r="E3" s="30"/>
      <c r="F3" s="32"/>
      <c r="G3" s="23" t="s">
        <v>836</v>
      </c>
      <c r="H3" s="50" t="s">
        <v>2</v>
      </c>
      <c r="I3" s="32"/>
      <c r="J3" s="32"/>
      <c r="K3" s="32"/>
      <c r="L3" s="32"/>
      <c r="M3" s="32"/>
      <c r="N3" s="32"/>
      <c r="O3" s="32"/>
      <c r="P3" s="32"/>
      <c r="Q3" s="32"/>
      <c r="R3" s="32"/>
      <c r="S3" s="32"/>
      <c r="T3" s="32"/>
      <c r="U3" s="32"/>
      <c r="V3" s="32"/>
      <c r="W3" s="32"/>
      <c r="X3" s="32"/>
      <c r="Y3" s="32"/>
      <c r="Z3" s="32"/>
      <c r="AA3" s="32"/>
      <c r="AB3" s="32"/>
      <c r="AC3" s="32"/>
      <c r="AD3" s="32"/>
      <c r="AE3" s="32"/>
      <c r="AF3" s="32"/>
      <c r="AG3" s="32"/>
    </row>
    <row r="4" spans="1:33" ht="12" thickBot="1">
      <c r="A4" s="32"/>
      <c r="B4" s="4"/>
      <c r="C4" s="14"/>
      <c r="D4" s="13"/>
      <c r="E4" s="5"/>
      <c r="F4" s="32"/>
      <c r="G4" s="24" t="s">
        <v>835</v>
      </c>
      <c r="H4" s="35" t="str">
        <f>VLOOKUP(H3,RAV_OW_CODE!A1:B255,2,0)</f>
        <v xml:space="preserve">HA1.2 </v>
      </c>
      <c r="I4" s="32"/>
      <c r="J4" s="32"/>
      <c r="K4" s="32"/>
      <c r="L4" s="32"/>
      <c r="M4" s="32"/>
      <c r="N4" s="32"/>
      <c r="O4" s="32"/>
      <c r="P4" s="32"/>
      <c r="Q4" s="32"/>
      <c r="R4" s="32"/>
      <c r="S4" s="32"/>
      <c r="T4" s="32"/>
      <c r="U4" s="32"/>
      <c r="V4" s="32"/>
      <c r="W4" s="32"/>
      <c r="X4" s="32"/>
      <c r="Y4" s="32"/>
      <c r="Z4" s="32"/>
      <c r="AA4" s="32"/>
      <c r="AB4" s="32"/>
      <c r="AC4" s="32"/>
      <c r="AD4" s="32"/>
      <c r="AE4" s="32"/>
      <c r="AF4" s="32"/>
      <c r="AG4" s="32"/>
    </row>
    <row r="5" spans="1:33">
      <c r="A5" s="32"/>
      <c r="B5" s="4"/>
      <c r="C5" s="6" t="s">
        <v>834</v>
      </c>
      <c r="D5" s="48" t="s">
        <v>872</v>
      </c>
      <c r="E5" s="5"/>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row>
    <row r="6" spans="1:33">
      <c r="A6" s="32"/>
      <c r="B6" s="4"/>
      <c r="C6" s="37" t="s">
        <v>870</v>
      </c>
      <c r="D6" s="38">
        <f>VLOOKUP(D5,seekncalc!A1:B231,2,0)</f>
        <v>148</v>
      </c>
      <c r="E6" s="5"/>
      <c r="F6" s="32"/>
      <c r="G6" s="33"/>
      <c r="H6" s="32"/>
      <c r="I6" s="32"/>
      <c r="J6" s="32"/>
      <c r="K6" s="32"/>
      <c r="L6" s="32"/>
      <c r="M6" s="32"/>
      <c r="N6" s="32"/>
      <c r="O6" s="32"/>
      <c r="P6" s="32"/>
      <c r="Q6" s="32"/>
      <c r="R6" s="32"/>
      <c r="S6" s="32"/>
      <c r="T6" s="32"/>
      <c r="U6" s="32"/>
      <c r="V6" s="32"/>
      <c r="W6" s="32"/>
      <c r="X6" s="32"/>
      <c r="Y6" s="32"/>
      <c r="Z6" s="32"/>
      <c r="AA6" s="32"/>
      <c r="AB6" s="32"/>
      <c r="AC6" s="32"/>
      <c r="AD6" s="32"/>
      <c r="AE6" s="32"/>
      <c r="AF6" s="32"/>
      <c r="AG6" s="32"/>
    </row>
    <row r="7" spans="1:33">
      <c r="A7" s="32"/>
      <c r="B7" s="4"/>
      <c r="C7" s="15"/>
      <c r="D7" s="16"/>
      <c r="E7" s="5"/>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row>
    <row r="8" spans="1:33">
      <c r="A8" s="32"/>
      <c r="B8" s="4"/>
      <c r="C8" s="6" t="s">
        <v>214</v>
      </c>
      <c r="D8" s="49">
        <v>100</v>
      </c>
      <c r="E8" s="5"/>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row>
    <row r="9" spans="1:33">
      <c r="A9" s="32"/>
      <c r="B9" s="4"/>
      <c r="C9" s="15"/>
      <c r="D9" s="16"/>
      <c r="E9" s="5"/>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row>
    <row r="10" spans="1:33">
      <c r="A10" s="32"/>
      <c r="B10" s="4"/>
      <c r="C10" s="6" t="s">
        <v>215</v>
      </c>
      <c r="D10" s="9">
        <f>VLOOKUP(D5,seekncalc!A1:D231,4,0)</f>
        <v>4.6898369999999999E-4</v>
      </c>
      <c r="E10" s="5"/>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row>
    <row r="11" spans="1:33">
      <c r="A11" s="32"/>
      <c r="B11" s="4"/>
      <c r="C11" s="15"/>
      <c r="D11" s="15"/>
      <c r="E11" s="5"/>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row>
    <row r="12" spans="1:33">
      <c r="A12" s="32"/>
      <c r="B12" s="4"/>
      <c r="C12" s="6" t="s">
        <v>869</v>
      </c>
      <c r="D12" s="48">
        <v>20</v>
      </c>
      <c r="E12" s="5"/>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row>
    <row r="13" spans="1:33">
      <c r="A13" s="32"/>
      <c r="B13" s="4"/>
      <c r="C13" s="15"/>
      <c r="D13" s="15"/>
      <c r="E13" s="5"/>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row>
    <row r="14" spans="1:33">
      <c r="A14" s="32"/>
      <c r="B14" s="4"/>
      <c r="C14" s="6" t="s">
        <v>215</v>
      </c>
      <c r="D14" s="11">
        <f>IF(D12&lt;0,"incorrecte invoer",IF(D12&gt;99,"incorrecte invoer",IF((IF(D6="-","-",(D10*(100-D12)/100)))&lt;0,"incorrecte invoer",(IF(D6="-","-",(D10*(100-D12)/100))))))</f>
        <v>3.7518695999999997E-4</v>
      </c>
      <c r="E14" s="5"/>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row>
    <row r="15" spans="1:33">
      <c r="A15" s="32"/>
      <c r="B15" s="4"/>
      <c r="C15" s="13"/>
      <c r="D15" s="13"/>
      <c r="E15" s="5"/>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row>
    <row r="16" spans="1:33" s="8" customFormat="1">
      <c r="A16" s="32"/>
      <c r="B16" s="20"/>
      <c r="C16" s="21"/>
      <c r="D16" s="21"/>
      <c r="E16" s="2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row>
    <row r="17" spans="1:33" s="8" customFormat="1" ht="12" thickBot="1">
      <c r="A17" s="32"/>
      <c r="B17" s="17"/>
      <c r="C17" s="18"/>
      <c r="D17" s="18"/>
      <c r="E17" s="19"/>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row>
    <row r="18" spans="1:33" s="8" customFormat="1">
      <c r="A18" s="32"/>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row>
    <row r="19" spans="1:33" s="8" customFormat="1">
      <c r="A19" s="32"/>
      <c r="B19" s="36" t="s">
        <v>868</v>
      </c>
      <c r="C19" s="39"/>
      <c r="D19" s="39"/>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row>
    <row r="20" spans="1:33" s="8" customFormat="1">
      <c r="A20" s="32"/>
      <c r="B20" s="40" t="s">
        <v>867</v>
      </c>
      <c r="C20" s="34" t="s">
        <v>865</v>
      </c>
      <c r="D20" s="39"/>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row>
    <row r="21" spans="1:33" s="8" customFormat="1">
      <c r="A21" s="32"/>
      <c r="B21" s="41" t="s">
        <v>867</v>
      </c>
      <c r="C21" s="34" t="s">
        <v>866</v>
      </c>
      <c r="D21" s="39"/>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row>
    <row r="22" spans="1:33" s="8" customFormat="1">
      <c r="A22" s="32"/>
      <c r="B22" s="42" t="s">
        <v>867</v>
      </c>
      <c r="C22" s="34" t="s">
        <v>871</v>
      </c>
      <c r="D22" s="39"/>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row>
    <row r="23" spans="1:33" s="8" customFormat="1">
      <c r="A23" s="32"/>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row>
    <row r="24" spans="1:33" s="8" customFormat="1">
      <c r="A24" s="32"/>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row>
    <row r="25" spans="1:33" s="8" customFormat="1">
      <c r="A25" s="32"/>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row>
    <row r="26" spans="1:33" s="8" customFormat="1">
      <c r="A26" s="32"/>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row>
    <row r="27" spans="1:33" s="8" customFormat="1">
      <c r="A27" s="32"/>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row>
    <row r="28" spans="1:33" s="8" customFormat="1">
      <c r="A28" s="32"/>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row>
    <row r="29" spans="1:33" s="8" customFormat="1">
      <c r="A29" s="32"/>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row>
    <row r="30" spans="1:33" s="8" customFormat="1">
      <c r="A30" s="32"/>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row>
    <row r="31" spans="1:33" s="8" customFormat="1">
      <c r="A31" s="32"/>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row>
    <row r="32" spans="1:33" s="8" customFormat="1">
      <c r="A32" s="32"/>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row>
    <row r="33" spans="1:33" s="8" customFormat="1">
      <c r="A33" s="32"/>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row>
    <row r="34" spans="1:33" s="8" customFormat="1">
      <c r="A34" s="32"/>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row>
    <row r="35" spans="1:33" s="8" customFormat="1">
      <c r="A35" s="32"/>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row>
    <row r="36" spans="1:33" s="8" customFormat="1">
      <c r="A36" s="32"/>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row>
    <row r="37" spans="1:33" s="8" customFormat="1">
      <c r="A37" s="32"/>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row>
    <row r="38" spans="1:33" s="8" customFormat="1">
      <c r="A38" s="32"/>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row>
    <row r="39" spans="1:33" s="8" customFormat="1">
      <c r="A39" s="32"/>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row>
    <row r="40" spans="1:33" s="8" customFormat="1">
      <c r="A40" s="32"/>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row>
    <row r="41" spans="1:33" s="8" customFormat="1">
      <c r="A41" s="32"/>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row>
    <row r="42" spans="1:33" s="8" customFormat="1">
      <c r="A42" s="32"/>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row>
    <row r="43" spans="1:33" s="8" customFormat="1">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row>
    <row r="44" spans="1:33" s="8" customFormat="1">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row>
    <row r="45" spans="1:33" s="8" customFormat="1">
      <c r="A45" s="32"/>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row>
    <row r="46" spans="1:33" s="8" customFormat="1">
      <c r="A46" s="32"/>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row>
    <row r="47" spans="1:33" s="8" customFormat="1">
      <c r="A47" s="32"/>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row>
    <row r="48" spans="1:33" s="8" customFormat="1">
      <c r="A48" s="32"/>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row>
    <row r="49" spans="1:33" s="8" customFormat="1">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row>
    <row r="50" spans="1:33" s="8" customFormat="1">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row>
    <row r="51" spans="1:33" s="8" customFormat="1">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row>
    <row r="52" spans="1:33" s="8" customFormat="1">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row>
    <row r="53" spans="1:33" s="8" customFormat="1">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row>
    <row r="54" spans="1:33" s="8" customFormat="1">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row>
    <row r="55" spans="1:33" s="8" customFormat="1">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row>
    <row r="56" spans="1:33" s="8" customFormat="1">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row>
    <row r="57" spans="1:33" s="8" customFormat="1">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row>
    <row r="58" spans="1:33" s="8" customFormat="1">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row>
    <row r="59" spans="1:33" s="8" customFormat="1">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row>
    <row r="60" spans="1:33" s="8" customFormat="1">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row>
    <row r="61" spans="1:33" s="8" customFormat="1">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row>
    <row r="62" spans="1:33" s="8" customFormat="1">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row>
    <row r="63" spans="1:33" s="8" customFormat="1">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row>
    <row r="64" spans="1:33" s="8" customFormat="1">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row>
    <row r="65" spans="1:33" s="8" customFormat="1">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row>
    <row r="66" spans="1:33" s="8" customFormat="1">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row>
    <row r="67" spans="1:33" s="8" customFormat="1">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row>
    <row r="68" spans="1:33" s="8" customFormat="1">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row>
    <row r="69" spans="1:33" s="8" customFormat="1">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row>
    <row r="70" spans="1:33" s="8" customFormat="1">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row>
    <row r="71" spans="1:33" s="8" customFormat="1">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row>
    <row r="72" spans="1:33" s="8" customFormat="1">
      <c r="A72" s="32"/>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row>
    <row r="73" spans="1:33" s="8" customFormat="1">
      <c r="A73" s="32"/>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row>
    <row r="74" spans="1:33" s="8" customFormat="1">
      <c r="A74" s="32"/>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row>
    <row r="75" spans="1:33" s="8" customFormat="1">
      <c r="A75" s="32"/>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row>
    <row r="76" spans="1:33" s="8" customFormat="1">
      <c r="A76" s="32"/>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row>
    <row r="77" spans="1:33" s="8" customFormat="1">
      <c r="A77" s="32"/>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row>
    <row r="78" spans="1:33" s="8" customFormat="1">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row>
    <row r="79" spans="1:33" s="8" customFormat="1">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row>
    <row r="80" spans="1:33" s="8" customFormat="1">
      <c r="A80" s="32"/>
      <c r="B80" s="32"/>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row>
    <row r="81" spans="1:33" s="8" customFormat="1">
      <c r="A81" s="32"/>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row>
    <row r="82" spans="1:33" s="8" customFormat="1">
      <c r="A82" s="32"/>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row>
    <row r="83" spans="1:33" s="8" customFormat="1">
      <c r="A83" s="32"/>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row>
    <row r="84" spans="1:33" s="8" customFormat="1">
      <c r="A84" s="32"/>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row>
    <row r="85" spans="1:33" s="8" customFormat="1">
      <c r="A85" s="32"/>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row>
    <row r="86" spans="1:33" s="8" customFormat="1">
      <c r="A86" s="32"/>
      <c r="B86" s="32"/>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row>
    <row r="87" spans="1:33" s="8" customFormat="1">
      <c r="A87" s="32"/>
      <c r="B87" s="32"/>
      <c r="C87" s="32"/>
      <c r="D87" s="32"/>
      <c r="E87" s="32"/>
      <c r="F87" s="32"/>
      <c r="G87" s="32"/>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row>
    <row r="88" spans="1:33" s="8" customFormat="1">
      <c r="A88" s="32"/>
      <c r="B88" s="32"/>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row>
    <row r="89" spans="1:33" s="8" customFormat="1">
      <c r="A89" s="32"/>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row>
    <row r="90" spans="1:33" s="8" customFormat="1">
      <c r="A90" s="32"/>
      <c r="B90" s="32"/>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row>
    <row r="91" spans="1:33" s="8" customFormat="1">
      <c r="A91" s="32"/>
      <c r="B91" s="32"/>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row>
    <row r="92" spans="1:33" s="8" customFormat="1">
      <c r="A92" s="32"/>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row>
    <row r="93" spans="1:33" s="8" customFormat="1">
      <c r="A93" s="32"/>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row>
    <row r="94" spans="1:33" s="8" customFormat="1">
      <c r="A94" s="32"/>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row>
    <row r="95" spans="1:33" s="8" customFormat="1">
      <c r="A95" s="32"/>
      <c r="B95" s="32"/>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row>
    <row r="96" spans="1:33" s="8" customFormat="1">
      <c r="A96" s="32"/>
      <c r="B96" s="32"/>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row>
    <row r="97" spans="1:33" s="8" customFormat="1">
      <c r="A97" s="32"/>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row>
    <row r="98" spans="1:33" s="8" customFormat="1">
      <c r="A98" s="32"/>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row>
    <row r="99" spans="1:33" s="8" customFormat="1">
      <c r="A99" s="32"/>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row>
    <row r="100" spans="1:33" s="8" customFormat="1">
      <c r="A100" s="32"/>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row>
    <row r="101" spans="1:33" s="8" customFormat="1">
      <c r="A101" s="32"/>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row>
    <row r="102" spans="1:33" s="8" customFormat="1">
      <c r="A102" s="32"/>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row>
    <row r="103" spans="1:33" s="8" customFormat="1">
      <c r="A103" s="32"/>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row>
    <row r="104" spans="1:33" s="8" customFormat="1">
      <c r="A104" s="32"/>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row>
    <row r="105" spans="1:33" s="8" customFormat="1">
      <c r="A105" s="32"/>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row>
    <row r="106" spans="1:33" s="8" customFormat="1">
      <c r="A106" s="32"/>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row>
    <row r="107" spans="1:33" s="8" customFormat="1">
      <c r="A107" s="32"/>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row>
    <row r="108" spans="1:33" s="8" customFormat="1">
      <c r="A108" s="32"/>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row>
    <row r="109" spans="1:33" s="8" customFormat="1">
      <c r="A109" s="32"/>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row>
    <row r="110" spans="1:33" s="8" customFormat="1">
      <c r="A110" s="32"/>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row>
    <row r="111" spans="1:33" s="8" customFormat="1">
      <c r="A111" s="32"/>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row>
    <row r="112" spans="1:33" s="8" customFormat="1">
      <c r="A112" s="32"/>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row>
    <row r="113" spans="1:33" s="8" customFormat="1">
      <c r="A113" s="32"/>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row>
    <row r="114" spans="1:33" s="8" customFormat="1">
      <c r="A114" s="32"/>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row>
    <row r="115" spans="1:33" s="8" customFormat="1">
      <c r="A115" s="32"/>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row>
    <row r="116" spans="1:33" s="8" customFormat="1">
      <c r="A116" s="32"/>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row>
    <row r="117" spans="1:33" s="8" customFormat="1">
      <c r="A117" s="32"/>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row>
    <row r="118" spans="1:33" s="8" customFormat="1">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row>
    <row r="119" spans="1:33" s="8" customFormat="1">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row>
    <row r="120" spans="1:33" s="8" customFormat="1">
      <c r="A120" s="32"/>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row>
    <row r="121" spans="1:33" s="8" customFormat="1">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row>
    <row r="122" spans="1:33" s="8" customFormat="1">
      <c r="A122" s="32"/>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row>
    <row r="123" spans="1:33" s="8" customFormat="1">
      <c r="A123" s="32"/>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row>
    <row r="124" spans="1:33" s="8" customFormat="1">
      <c r="A124" s="32"/>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row>
    <row r="125" spans="1:33" s="8" customFormat="1">
      <c r="A125" s="32"/>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row>
    <row r="126" spans="1:33" s="8" customFormat="1">
      <c r="A126" s="32"/>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row>
    <row r="127" spans="1:33" s="8" customFormat="1">
      <c r="A127" s="32"/>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row>
    <row r="128" spans="1:33" s="8" customFormat="1">
      <c r="A128" s="32"/>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row>
    <row r="129" spans="1:33" s="8" customFormat="1">
      <c r="A129" s="32"/>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row>
    <row r="130" spans="1:33" s="8" customFormat="1">
      <c r="A130" s="32"/>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row>
    <row r="131" spans="1:33" s="8" customFormat="1">
      <c r="A131" s="32"/>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row>
    <row r="132" spans="1:33" s="8" customFormat="1">
      <c r="A132" s="32"/>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row>
    <row r="133" spans="1:33" s="8" customFormat="1">
      <c r="A133" s="32"/>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row>
    <row r="134" spans="1:33" s="8" customFormat="1">
      <c r="A134" s="32"/>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row>
    <row r="135" spans="1:33" s="8" customFormat="1">
      <c r="A135" s="32"/>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row>
    <row r="136" spans="1:33" s="8" customFormat="1">
      <c r="A136" s="32"/>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row>
    <row r="137" spans="1:33" s="8" customFormat="1">
      <c r="A137" s="32"/>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row>
    <row r="138" spans="1:33" s="8" customFormat="1">
      <c r="A138" s="32"/>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row>
    <row r="139" spans="1:33" s="8" customFormat="1">
      <c r="A139" s="32"/>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row>
    <row r="140" spans="1:33" s="8" customFormat="1">
      <c r="A140" s="32"/>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row>
    <row r="141" spans="1:33" s="8" customFormat="1">
      <c r="A141" s="32"/>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row>
    <row r="142" spans="1:33" s="8" customFormat="1">
      <c r="A142" s="32"/>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row>
    <row r="143" spans="1:33" s="8" customFormat="1">
      <c r="A143" s="32"/>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row>
    <row r="144" spans="1:33" s="8" customFormat="1">
      <c r="A144" s="32"/>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row>
    <row r="145" spans="1:33" s="8" customFormat="1">
      <c r="A145" s="32"/>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row>
    <row r="146" spans="1:33" s="8" customFormat="1">
      <c r="A146" s="32"/>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row>
    <row r="147" spans="1:33" s="8" customFormat="1">
      <c r="A147" s="32"/>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row>
    <row r="148" spans="1:33" s="8" customFormat="1">
      <c r="A148" s="32"/>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row>
    <row r="149" spans="1:33" s="8" customFormat="1">
      <c r="A149" s="32"/>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row>
    <row r="150" spans="1:33" s="8" customFormat="1">
      <c r="A150" s="32"/>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row>
    <row r="151" spans="1:33" s="8" customFormat="1">
      <c r="A151" s="32"/>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row>
    <row r="152" spans="1:33" s="8" customFormat="1">
      <c r="A152" s="32"/>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row>
    <row r="153" spans="1:33" s="8" customFormat="1">
      <c r="A153" s="32"/>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row>
    <row r="154" spans="1:33" s="8" customFormat="1">
      <c r="A154" s="32"/>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row>
    <row r="155" spans="1:33" s="8" customFormat="1">
      <c r="A155" s="32"/>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row>
    <row r="156" spans="1:33" s="8" customFormat="1">
      <c r="A156" s="32"/>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row>
    <row r="157" spans="1:33" s="8" customFormat="1">
      <c r="A157" s="32"/>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row>
    <row r="158" spans="1:33" s="8" customFormat="1">
      <c r="A158" s="32"/>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row>
    <row r="159" spans="1:33" s="8" customFormat="1">
      <c r="A159" s="32"/>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row>
    <row r="160" spans="1:33" s="8" customFormat="1">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row>
    <row r="161" spans="1:33" s="8" customFormat="1">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row>
    <row r="162" spans="1:33" s="8" customFormat="1">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row>
    <row r="163" spans="1:33" s="8" customFormat="1">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row>
    <row r="164" spans="1:33" s="8" customFormat="1">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row>
    <row r="165" spans="1:33" s="8" customFormat="1">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row>
    <row r="166" spans="1:33" s="8" customFormat="1">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row>
    <row r="167" spans="1:33" s="8" customFormat="1">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row>
    <row r="168" spans="1:33" s="8" customFormat="1">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row>
    <row r="169" spans="1:33" s="8" customFormat="1">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row>
    <row r="170" spans="1:33" s="8" customFormat="1">
      <c r="A170" s="32"/>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row>
    <row r="171" spans="1:33" s="8" customFormat="1">
      <c r="A171" s="32"/>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row>
    <row r="172" spans="1:33" s="8" customFormat="1">
      <c r="A172" s="32"/>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row>
    <row r="173" spans="1:33" s="8" customFormat="1">
      <c r="A173" s="32"/>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row>
    <row r="174" spans="1:33" s="8" customFormat="1">
      <c r="A174" s="32"/>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row>
    <row r="175" spans="1:33" s="8" customFormat="1">
      <c r="A175" s="32"/>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row>
    <row r="176" spans="1:33" s="8" customFormat="1">
      <c r="A176" s="32"/>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row>
    <row r="177" spans="1:33" s="8" customFormat="1">
      <c r="A177" s="32"/>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row>
    <row r="178" spans="1:33" s="8" customFormat="1">
      <c r="A178" s="32"/>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row>
    <row r="179" spans="1:33" s="8" customFormat="1">
      <c r="A179" s="32"/>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row>
    <row r="180" spans="1:33" s="8" customFormat="1">
      <c r="A180" s="32"/>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row>
    <row r="181" spans="1:33" s="8" customFormat="1">
      <c r="A181" s="32"/>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row>
    <row r="182" spans="1:33" s="8" customFormat="1">
      <c r="A182" s="32"/>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row>
    <row r="183" spans="1:33" s="8" customFormat="1">
      <c r="A183" s="32"/>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row>
    <row r="184" spans="1:33" s="8" customFormat="1">
      <c r="A184" s="32"/>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row>
    <row r="185" spans="1:33" s="8" customFormat="1">
      <c r="A185" s="32"/>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row>
    <row r="186" spans="1:33" s="8" customFormat="1">
      <c r="A186" s="32"/>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row>
    <row r="187" spans="1:33" s="8" customFormat="1">
      <c r="A187" s="32"/>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row>
    <row r="188" spans="1:33" s="8" customFormat="1">
      <c r="A188" s="32"/>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row>
    <row r="189" spans="1:33" s="8" customFormat="1">
      <c r="A189" s="32"/>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row>
    <row r="190" spans="1:33" s="8" customFormat="1">
      <c r="A190" s="32"/>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row>
    <row r="191" spans="1:33" s="8" customFormat="1">
      <c r="A191" s="32"/>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row>
    <row r="192" spans="1:33" s="8" customFormat="1">
      <c r="A192" s="32"/>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row>
    <row r="193" spans="1:33" s="8" customFormat="1">
      <c r="A193" s="32"/>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row>
    <row r="194" spans="1:33" s="8" customFormat="1">
      <c r="A194" s="32"/>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row>
    <row r="195" spans="1:33" s="8" customFormat="1">
      <c r="A195" s="32"/>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row>
    <row r="196" spans="1:33" s="8" customFormat="1">
      <c r="A196" s="32"/>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row>
    <row r="197" spans="1:33" s="8" customFormat="1">
      <c r="A197" s="32"/>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row>
    <row r="198" spans="1:33" s="8" customFormat="1">
      <c r="A198" s="32"/>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row>
    <row r="199" spans="1:33" s="8" customFormat="1">
      <c r="A199" s="32"/>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row>
    <row r="200" spans="1:33" s="8" customFormat="1">
      <c r="A200" s="32"/>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row>
    <row r="201" spans="1:33" s="8" customFormat="1">
      <c r="A201" s="32"/>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row>
    <row r="202" spans="1:33" s="8" customFormat="1">
      <c r="A202" s="32"/>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row>
    <row r="203" spans="1:33" s="8" customFormat="1">
      <c r="A203" s="32"/>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row>
    <row r="204" spans="1:33" s="8" customFormat="1">
      <c r="A204" s="32"/>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row>
    <row r="205" spans="1:33" s="8" customFormat="1">
      <c r="A205" s="32"/>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row>
    <row r="206" spans="1:33" s="8" customFormat="1">
      <c r="A206" s="32"/>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row>
    <row r="207" spans="1:33" s="8" customFormat="1">
      <c r="A207" s="32"/>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row>
    <row r="208" spans="1:33" s="8" customFormat="1">
      <c r="A208" s="32"/>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row>
    <row r="209" spans="1:33" s="8" customFormat="1">
      <c r="A209" s="32"/>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row>
    <row r="210" spans="1:33" s="8" customFormat="1">
      <c r="A210" s="32"/>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row>
    <row r="211" spans="1:33" s="8" customFormat="1">
      <c r="A211" s="32"/>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c r="AA211" s="32"/>
      <c r="AB211" s="32"/>
      <c r="AC211" s="32"/>
      <c r="AD211" s="32"/>
      <c r="AE211" s="32"/>
      <c r="AF211" s="32"/>
      <c r="AG211" s="32"/>
    </row>
    <row r="212" spans="1:33" s="8" customFormat="1">
      <c r="A212" s="32"/>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c r="AA212" s="32"/>
      <c r="AB212" s="32"/>
      <c r="AC212" s="32"/>
      <c r="AD212" s="32"/>
      <c r="AE212" s="32"/>
      <c r="AF212" s="32"/>
      <c r="AG212" s="32"/>
    </row>
    <row r="213" spans="1:33" s="8" customFormat="1">
      <c r="A213" s="32"/>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row>
    <row r="214" spans="1:33" s="8" customFormat="1">
      <c r="A214" s="32"/>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row>
    <row r="215" spans="1:33" s="8" customFormat="1">
      <c r="A215" s="32"/>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row>
    <row r="216" spans="1:33" s="8" customFormat="1">
      <c r="A216" s="32"/>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row>
    <row r="217" spans="1:33" s="8" customFormat="1">
      <c r="A217" s="32"/>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row>
    <row r="218" spans="1:33" s="8" customFormat="1">
      <c r="A218" s="32"/>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row>
    <row r="219" spans="1:33" s="8" customFormat="1">
      <c r="A219" s="32"/>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row>
    <row r="220" spans="1:33" s="8" customFormat="1">
      <c r="A220" s="32"/>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row>
    <row r="221" spans="1:33" s="8" customFormat="1">
      <c r="A221" s="32"/>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row>
    <row r="222" spans="1:33" s="8" customFormat="1">
      <c r="A222" s="32"/>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row>
    <row r="223" spans="1:33" s="8" customFormat="1">
      <c r="A223" s="32"/>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c r="AA223" s="32"/>
      <c r="AB223" s="32"/>
      <c r="AC223" s="32"/>
      <c r="AD223" s="32"/>
      <c r="AE223" s="32"/>
      <c r="AF223" s="32"/>
      <c r="AG223" s="32"/>
    </row>
    <row r="224" spans="1:33" s="8" customFormat="1">
      <c r="A224" s="32"/>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row>
    <row r="225" spans="1:33" s="8" customFormat="1">
      <c r="A225" s="32"/>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row>
    <row r="226" spans="1:33" s="8" customFormat="1">
      <c r="A226" s="32"/>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row>
    <row r="227" spans="1:33" s="8" customFormat="1">
      <c r="A227" s="32"/>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row>
    <row r="228" spans="1:33" s="8" customFormat="1">
      <c r="A228" s="32"/>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row>
    <row r="229" spans="1:33" s="8" customFormat="1">
      <c r="A229" s="32"/>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c r="AA229" s="32"/>
      <c r="AB229" s="32"/>
      <c r="AC229" s="32"/>
      <c r="AD229" s="32"/>
      <c r="AE229" s="32"/>
      <c r="AF229" s="32"/>
      <c r="AG229" s="32"/>
    </row>
    <row r="230" spans="1:33" s="8" customFormat="1">
      <c r="A230" s="32"/>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c r="AA230" s="32"/>
      <c r="AB230" s="32"/>
      <c r="AC230" s="32"/>
      <c r="AD230" s="32"/>
      <c r="AE230" s="32"/>
      <c r="AF230" s="32"/>
      <c r="AG230" s="32"/>
    </row>
    <row r="231" spans="1:33" s="8" customFormat="1">
      <c r="A231" s="32"/>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c r="AA231" s="32"/>
      <c r="AB231" s="32"/>
      <c r="AC231" s="32"/>
      <c r="AD231" s="32"/>
      <c r="AE231" s="32"/>
      <c r="AF231" s="32"/>
      <c r="AG231" s="32"/>
    </row>
    <row r="232" spans="1:33" s="8" customFormat="1">
      <c r="A232" s="32"/>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row>
    <row r="233" spans="1:33" s="8" customFormat="1">
      <c r="A233" s="32"/>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row>
    <row r="234" spans="1:33" s="8" customFormat="1">
      <c r="A234" s="32"/>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c r="AA234" s="32"/>
      <c r="AB234" s="32"/>
      <c r="AC234" s="32"/>
      <c r="AD234" s="32"/>
      <c r="AE234" s="32"/>
      <c r="AF234" s="32"/>
      <c r="AG234" s="32"/>
    </row>
    <row r="235" spans="1:33" s="8" customFormat="1">
      <c r="A235" s="32"/>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c r="AA235" s="32"/>
      <c r="AB235" s="32"/>
      <c r="AC235" s="32"/>
      <c r="AD235" s="32"/>
      <c r="AE235" s="32"/>
      <c r="AF235" s="32"/>
      <c r="AG235" s="32"/>
    </row>
    <row r="236" spans="1:33" s="8" customFormat="1">
      <c r="A236" s="32"/>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row>
    <row r="237" spans="1:33" s="8" customFormat="1">
      <c r="A237" s="32"/>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c r="AA237" s="32"/>
      <c r="AB237" s="32"/>
      <c r="AC237" s="32"/>
      <c r="AD237" s="32"/>
      <c r="AE237" s="32"/>
      <c r="AF237" s="32"/>
      <c r="AG237" s="32"/>
    </row>
    <row r="238" spans="1:33" s="8" customFormat="1">
      <c r="A238" s="32"/>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c r="AA238" s="32"/>
      <c r="AB238" s="32"/>
      <c r="AC238" s="32"/>
      <c r="AD238" s="32"/>
      <c r="AE238" s="32"/>
      <c r="AF238" s="32"/>
      <c r="AG238" s="32"/>
    </row>
    <row r="239" spans="1:33" s="8" customFormat="1">
      <c r="A239" s="32"/>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row>
    <row r="240" spans="1:33" s="8" customFormat="1">
      <c r="A240" s="32"/>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row>
    <row r="241" spans="1:33" s="8" customFormat="1">
      <c r="A241" s="32"/>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32"/>
      <c r="AG241" s="32"/>
    </row>
    <row r="242" spans="1:33" s="8" customFormat="1">
      <c r="A242" s="32"/>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c r="AA242" s="32"/>
      <c r="AB242" s="32"/>
      <c r="AC242" s="32"/>
      <c r="AD242" s="32"/>
      <c r="AE242" s="32"/>
      <c r="AF242" s="32"/>
      <c r="AG242" s="32"/>
    </row>
    <row r="243" spans="1:33" s="8" customFormat="1">
      <c r="A243" s="32"/>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c r="AA243" s="32"/>
      <c r="AB243" s="32"/>
      <c r="AC243" s="32"/>
      <c r="AD243" s="32"/>
      <c r="AE243" s="32"/>
      <c r="AF243" s="32"/>
      <c r="AG243" s="32"/>
    </row>
    <row r="244" spans="1:33" s="8" customFormat="1">
      <c r="A244" s="32"/>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c r="AA244" s="32"/>
      <c r="AB244" s="32"/>
      <c r="AC244" s="32"/>
      <c r="AD244" s="32"/>
      <c r="AE244" s="32"/>
      <c r="AF244" s="32"/>
      <c r="AG244" s="32"/>
    </row>
    <row r="245" spans="1:33" s="8" customFormat="1">
      <c r="A245" s="32"/>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c r="AA245" s="32"/>
      <c r="AB245" s="32"/>
      <c r="AC245" s="32"/>
      <c r="AD245" s="32"/>
      <c r="AE245" s="32"/>
      <c r="AF245" s="32"/>
      <c r="AG245" s="32"/>
    </row>
    <row r="246" spans="1:33" s="8" customFormat="1">
      <c r="A246" s="32"/>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c r="AA246" s="32"/>
      <c r="AB246" s="32"/>
      <c r="AC246" s="32"/>
      <c r="AD246" s="32"/>
      <c r="AE246" s="32"/>
      <c r="AF246" s="32"/>
      <c r="AG246" s="32"/>
    </row>
    <row r="247" spans="1:33" s="8" customFormat="1">
      <c r="A247" s="32"/>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c r="AA247" s="32"/>
      <c r="AB247" s="32"/>
      <c r="AC247" s="32"/>
      <c r="AD247" s="32"/>
      <c r="AE247" s="32"/>
      <c r="AF247" s="32"/>
      <c r="AG247" s="32"/>
    </row>
    <row r="248" spans="1:33" s="8" customFormat="1">
      <c r="A248" s="32"/>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c r="AA248" s="32"/>
      <c r="AB248" s="32"/>
      <c r="AC248" s="32"/>
      <c r="AD248" s="32"/>
      <c r="AE248" s="32"/>
      <c r="AF248" s="32"/>
      <c r="AG248" s="32"/>
    </row>
    <row r="249" spans="1:33" s="8" customFormat="1">
      <c r="A249" s="32"/>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c r="AA249" s="32"/>
      <c r="AB249" s="32"/>
      <c r="AC249" s="32"/>
      <c r="AD249" s="32"/>
      <c r="AE249" s="32"/>
      <c r="AF249" s="32"/>
      <c r="AG249" s="32"/>
    </row>
    <row r="250" spans="1:33" s="8" customFormat="1">
      <c r="A250" s="32"/>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c r="AA250" s="32"/>
      <c r="AB250" s="32"/>
      <c r="AC250" s="32"/>
      <c r="AD250" s="32"/>
      <c r="AE250" s="32"/>
      <c r="AF250" s="32"/>
      <c r="AG250" s="32"/>
    </row>
    <row r="251" spans="1:33" s="8" customFormat="1">
      <c r="A251" s="32"/>
      <c r="B251" s="32"/>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c r="AA251" s="32"/>
      <c r="AB251" s="32"/>
      <c r="AC251" s="32"/>
      <c r="AD251" s="32"/>
      <c r="AE251" s="32"/>
      <c r="AF251" s="32"/>
      <c r="AG251" s="32"/>
    </row>
    <row r="252" spans="1:33" s="8" customFormat="1">
      <c r="A252" s="32"/>
      <c r="B252" s="32"/>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c r="AA252" s="32"/>
      <c r="AB252" s="32"/>
      <c r="AC252" s="32"/>
      <c r="AD252" s="32"/>
      <c r="AE252" s="32"/>
      <c r="AF252" s="32"/>
      <c r="AG252" s="32"/>
    </row>
    <row r="253" spans="1:33" s="8" customFormat="1">
      <c r="A253" s="32"/>
      <c r="B253" s="32"/>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c r="AA253" s="32"/>
      <c r="AB253" s="32"/>
      <c r="AC253" s="32"/>
      <c r="AD253" s="32"/>
      <c r="AE253" s="32"/>
      <c r="AF253" s="32"/>
      <c r="AG253" s="32"/>
    </row>
    <row r="254" spans="1:33" s="8" customFormat="1">
      <c r="A254" s="32"/>
      <c r="B254" s="32"/>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c r="AA254" s="32"/>
      <c r="AB254" s="32"/>
      <c r="AC254" s="32"/>
      <c r="AD254" s="32"/>
      <c r="AE254" s="32"/>
      <c r="AF254" s="32"/>
      <c r="AG254" s="32"/>
    </row>
    <row r="255" spans="1:33" s="8" customFormat="1">
      <c r="A255" s="32"/>
      <c r="B255" s="32"/>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c r="AA255" s="32"/>
      <c r="AB255" s="32"/>
      <c r="AC255" s="32"/>
      <c r="AD255" s="32"/>
      <c r="AE255" s="32"/>
      <c r="AF255" s="32"/>
      <c r="AG255" s="32"/>
    </row>
    <row r="256" spans="1:33" s="8" customFormat="1">
      <c r="A256" s="32"/>
      <c r="B256" s="32"/>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c r="AA256" s="32"/>
      <c r="AB256" s="32"/>
      <c r="AC256" s="32"/>
      <c r="AD256" s="32"/>
      <c r="AE256" s="32"/>
      <c r="AF256" s="32"/>
      <c r="AG256" s="32"/>
    </row>
    <row r="257" spans="1:33" s="8" customFormat="1">
      <c r="A257" s="32"/>
      <c r="B257" s="32"/>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c r="AA257" s="32"/>
      <c r="AB257" s="32"/>
      <c r="AC257" s="32"/>
      <c r="AD257" s="32"/>
      <c r="AE257" s="32"/>
      <c r="AF257" s="32"/>
      <c r="AG257" s="32"/>
    </row>
    <row r="258" spans="1:33" s="8" customFormat="1">
      <c r="A258" s="32"/>
      <c r="B258" s="32"/>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c r="AA258" s="32"/>
      <c r="AB258" s="32"/>
      <c r="AC258" s="32"/>
      <c r="AD258" s="32"/>
      <c r="AE258" s="32"/>
      <c r="AF258" s="32"/>
      <c r="AG258" s="32"/>
    </row>
    <row r="259" spans="1:33" s="8" customFormat="1">
      <c r="A259" s="32"/>
      <c r="B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c r="AA259" s="32"/>
      <c r="AB259" s="32"/>
      <c r="AC259" s="32"/>
      <c r="AD259" s="32"/>
      <c r="AE259" s="32"/>
      <c r="AF259" s="32"/>
      <c r="AG259" s="32"/>
    </row>
    <row r="260" spans="1:33" s="8" customFormat="1">
      <c r="A260" s="32"/>
      <c r="B260" s="32"/>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c r="AA260" s="32"/>
      <c r="AB260" s="32"/>
      <c r="AC260" s="32"/>
      <c r="AD260" s="32"/>
      <c r="AE260" s="32"/>
      <c r="AF260" s="32"/>
      <c r="AG260" s="32"/>
    </row>
    <row r="261" spans="1:33" s="8" customFormat="1">
      <c r="A261" s="32"/>
      <c r="B261" s="32"/>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c r="AA261" s="32"/>
      <c r="AB261" s="32"/>
      <c r="AC261" s="32"/>
      <c r="AD261" s="32"/>
      <c r="AE261" s="32"/>
      <c r="AF261" s="32"/>
      <c r="AG261" s="32"/>
    </row>
    <row r="262" spans="1:33" s="8" customFormat="1">
      <c r="A262" s="32"/>
      <c r="B262" s="32"/>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c r="AA262" s="32"/>
      <c r="AB262" s="32"/>
      <c r="AC262" s="32"/>
      <c r="AD262" s="32"/>
      <c r="AE262" s="32"/>
      <c r="AF262" s="32"/>
      <c r="AG262" s="32"/>
    </row>
    <row r="263" spans="1:33" s="8" customFormat="1">
      <c r="A263" s="32"/>
      <c r="B263" s="32"/>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c r="AA263" s="32"/>
      <c r="AB263" s="32"/>
      <c r="AC263" s="32"/>
      <c r="AD263" s="32"/>
      <c r="AE263" s="32"/>
      <c r="AF263" s="32"/>
      <c r="AG263" s="32"/>
    </row>
    <row r="264" spans="1:33" s="8" customFormat="1">
      <c r="A264" s="32"/>
      <c r="B264" s="32"/>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c r="AA264" s="32"/>
      <c r="AB264" s="32"/>
      <c r="AC264" s="32"/>
      <c r="AD264" s="32"/>
      <c r="AE264" s="32"/>
      <c r="AF264" s="32"/>
      <c r="AG264" s="32"/>
    </row>
    <row r="265" spans="1:33" s="8" customFormat="1">
      <c r="A265" s="32"/>
      <c r="B265" s="32"/>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c r="AA265" s="32"/>
      <c r="AB265" s="32"/>
      <c r="AC265" s="32"/>
      <c r="AD265" s="32"/>
      <c r="AE265" s="32"/>
      <c r="AF265" s="32"/>
      <c r="AG265" s="32"/>
    </row>
    <row r="266" spans="1:33" s="8" customFormat="1">
      <c r="A266" s="32"/>
      <c r="B266" s="32"/>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c r="AA266" s="32"/>
      <c r="AB266" s="32"/>
      <c r="AC266" s="32"/>
      <c r="AD266" s="32"/>
      <c r="AE266" s="32"/>
      <c r="AF266" s="32"/>
      <c r="AG266" s="32"/>
    </row>
    <row r="267" spans="1:33" s="8" customFormat="1">
      <c r="A267" s="32"/>
      <c r="B267" s="32"/>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c r="AA267" s="32"/>
      <c r="AB267" s="32"/>
      <c r="AC267" s="32"/>
      <c r="AD267" s="32"/>
      <c r="AE267" s="32"/>
      <c r="AF267" s="32"/>
      <c r="AG267" s="32"/>
    </row>
    <row r="268" spans="1:33" s="8" customFormat="1">
      <c r="A268" s="32"/>
      <c r="B268" s="32"/>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c r="AA268" s="32"/>
      <c r="AB268" s="32"/>
      <c r="AC268" s="32"/>
      <c r="AD268" s="32"/>
      <c r="AE268" s="32"/>
      <c r="AF268" s="32"/>
      <c r="AG268" s="32"/>
    </row>
    <row r="269" spans="1:33" s="8" customFormat="1">
      <c r="A269" s="32"/>
      <c r="B269" s="32"/>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c r="AA269" s="32"/>
      <c r="AB269" s="32"/>
      <c r="AC269" s="32"/>
      <c r="AD269" s="32"/>
      <c r="AE269" s="32"/>
      <c r="AF269" s="32"/>
      <c r="AG269" s="32"/>
    </row>
    <row r="270" spans="1:33" s="8" customFormat="1">
      <c r="A270" s="32"/>
      <c r="B270" s="32"/>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c r="AA270" s="32"/>
      <c r="AB270" s="32"/>
      <c r="AC270" s="32"/>
      <c r="AD270" s="32"/>
      <c r="AE270" s="32"/>
      <c r="AF270" s="32"/>
      <c r="AG270" s="32"/>
    </row>
    <row r="271" spans="1:33" s="8" customFormat="1">
      <c r="A271" s="32"/>
      <c r="B271" s="32"/>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c r="AA271" s="32"/>
      <c r="AB271" s="32"/>
      <c r="AC271" s="32"/>
      <c r="AD271" s="32"/>
      <c r="AE271" s="32"/>
      <c r="AF271" s="32"/>
      <c r="AG271" s="32"/>
    </row>
    <row r="272" spans="1:33" s="8" customFormat="1">
      <c r="A272" s="32"/>
      <c r="B272" s="32"/>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c r="AA272" s="32"/>
      <c r="AB272" s="32"/>
      <c r="AC272" s="32"/>
      <c r="AD272" s="32"/>
      <c r="AE272" s="32"/>
      <c r="AF272" s="32"/>
      <c r="AG272" s="32"/>
    </row>
    <row r="273" spans="1:33" s="8" customFormat="1">
      <c r="A273" s="32"/>
      <c r="B273" s="32"/>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c r="AA273" s="32"/>
      <c r="AB273" s="32"/>
      <c r="AC273" s="32"/>
      <c r="AD273" s="32"/>
      <c r="AE273" s="32"/>
      <c r="AF273" s="32"/>
      <c r="AG273" s="32"/>
    </row>
    <row r="274" spans="1:33" s="8" customFormat="1">
      <c r="A274" s="32"/>
      <c r="B274" s="32"/>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c r="AA274" s="32"/>
      <c r="AB274" s="32"/>
      <c r="AC274" s="32"/>
      <c r="AD274" s="32"/>
      <c r="AE274" s="32"/>
      <c r="AF274" s="32"/>
      <c r="AG274" s="32"/>
    </row>
    <row r="275" spans="1:33" s="8" customFormat="1">
      <c r="A275" s="32"/>
      <c r="B275" s="32"/>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c r="AA275" s="32"/>
      <c r="AB275" s="32"/>
      <c r="AC275" s="32"/>
      <c r="AD275" s="32"/>
      <c r="AE275" s="32"/>
      <c r="AF275" s="32"/>
      <c r="AG275" s="32"/>
    </row>
    <row r="276" spans="1:33" s="8" customFormat="1">
      <c r="A276" s="32"/>
      <c r="B276" s="32"/>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c r="AA276" s="32"/>
      <c r="AB276" s="32"/>
      <c r="AC276" s="32"/>
      <c r="AD276" s="32"/>
      <c r="AE276" s="32"/>
      <c r="AF276" s="32"/>
      <c r="AG276" s="32"/>
    </row>
    <row r="277" spans="1:33" s="8" customFormat="1">
      <c r="A277" s="32"/>
      <c r="B277" s="32"/>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c r="AA277" s="32"/>
      <c r="AB277" s="32"/>
      <c r="AC277" s="32"/>
      <c r="AD277" s="32"/>
      <c r="AE277" s="32"/>
      <c r="AF277" s="32"/>
      <c r="AG277" s="32"/>
    </row>
    <row r="278" spans="1:33" s="8" customFormat="1">
      <c r="A278" s="32"/>
      <c r="B278" s="32"/>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c r="AA278" s="32"/>
      <c r="AB278" s="32"/>
      <c r="AC278" s="32"/>
      <c r="AD278" s="32"/>
      <c r="AE278" s="32"/>
      <c r="AF278" s="32"/>
      <c r="AG278" s="32"/>
    </row>
    <row r="279" spans="1:33" s="8" customFormat="1">
      <c r="A279" s="32"/>
      <c r="B279" s="32"/>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row>
    <row r="280" spans="1:33" s="8" customFormat="1">
      <c r="A280" s="32"/>
      <c r="B280" s="32"/>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c r="AA280" s="32"/>
      <c r="AB280" s="32"/>
      <c r="AC280" s="32"/>
      <c r="AD280" s="32"/>
      <c r="AE280" s="32"/>
      <c r="AF280" s="32"/>
      <c r="AG280" s="32"/>
    </row>
    <row r="281" spans="1:33" s="8" customFormat="1">
      <c r="A281" s="32"/>
      <c r="B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c r="AA281" s="32"/>
      <c r="AB281" s="32"/>
      <c r="AC281" s="32"/>
      <c r="AD281" s="32"/>
      <c r="AE281" s="32"/>
      <c r="AF281" s="32"/>
      <c r="AG281" s="32"/>
    </row>
    <row r="282" spans="1:33" s="8" customFormat="1">
      <c r="A282" s="32"/>
      <c r="B282" s="32"/>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c r="AA282" s="32"/>
      <c r="AB282" s="32"/>
      <c r="AC282" s="32"/>
      <c r="AD282" s="32"/>
      <c r="AE282" s="32"/>
      <c r="AF282" s="32"/>
      <c r="AG282" s="32"/>
    </row>
    <row r="283" spans="1:33" s="8" customFormat="1">
      <c r="A283" s="32"/>
      <c r="B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c r="AA283" s="32"/>
      <c r="AB283" s="32"/>
      <c r="AC283" s="32"/>
      <c r="AD283" s="32"/>
      <c r="AE283" s="32"/>
      <c r="AF283" s="32"/>
      <c r="AG283" s="32"/>
    </row>
    <row r="284" spans="1:33" s="8" customFormat="1">
      <c r="A284" s="32"/>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c r="AA284" s="32"/>
      <c r="AB284" s="32"/>
      <c r="AC284" s="32"/>
      <c r="AD284" s="32"/>
      <c r="AE284" s="32"/>
      <c r="AF284" s="32"/>
      <c r="AG284" s="32"/>
    </row>
    <row r="285" spans="1:33" s="8" customFormat="1">
      <c r="A285" s="32"/>
      <c r="B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c r="AA285" s="32"/>
      <c r="AB285" s="32"/>
      <c r="AC285" s="32"/>
      <c r="AD285" s="32"/>
      <c r="AE285" s="32"/>
      <c r="AF285" s="32"/>
      <c r="AG285" s="32"/>
    </row>
    <row r="286" spans="1:33" s="8" customFormat="1">
      <c r="A286" s="32"/>
      <c r="B286" s="3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c r="AA286" s="32"/>
      <c r="AB286" s="32"/>
      <c r="AC286" s="32"/>
      <c r="AD286" s="32"/>
      <c r="AE286" s="32"/>
      <c r="AF286" s="32"/>
      <c r="AG286" s="32"/>
    </row>
    <row r="287" spans="1:33" s="8" customFormat="1">
      <c r="A287" s="32"/>
      <c r="B287" s="32"/>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c r="AA287" s="32"/>
      <c r="AB287" s="32"/>
      <c r="AC287" s="32"/>
      <c r="AD287" s="32"/>
      <c r="AE287" s="32"/>
      <c r="AF287" s="32"/>
      <c r="AG287" s="32"/>
    </row>
    <row r="288" spans="1:33" s="8" customFormat="1">
      <c r="A288" s="32"/>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c r="AA288" s="32"/>
      <c r="AB288" s="32"/>
      <c r="AC288" s="32"/>
      <c r="AD288" s="32"/>
      <c r="AE288" s="32"/>
      <c r="AF288" s="32"/>
      <c r="AG288" s="32"/>
    </row>
    <row r="289" spans="1:33" s="8" customFormat="1">
      <c r="A289" s="32"/>
      <c r="B289" s="32"/>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c r="AA289" s="32"/>
      <c r="AB289" s="32"/>
      <c r="AC289" s="32"/>
      <c r="AD289" s="32"/>
      <c r="AE289" s="32"/>
      <c r="AF289" s="32"/>
      <c r="AG289" s="32"/>
    </row>
    <row r="290" spans="1:33" s="8" customFormat="1">
      <c r="A290" s="32"/>
      <c r="B290" s="32"/>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c r="AA290" s="32"/>
      <c r="AB290" s="32"/>
      <c r="AC290" s="32"/>
      <c r="AD290" s="32"/>
      <c r="AE290" s="32"/>
      <c r="AF290" s="32"/>
      <c r="AG290" s="32"/>
    </row>
    <row r="291" spans="1:33" s="8" customFormat="1">
      <c r="A291" s="32"/>
      <c r="B291" s="32"/>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c r="AA291" s="32"/>
      <c r="AB291" s="32"/>
      <c r="AC291" s="32"/>
      <c r="AD291" s="32"/>
      <c r="AE291" s="32"/>
      <c r="AF291" s="32"/>
      <c r="AG291" s="32"/>
    </row>
    <row r="292" spans="1:33" s="8" customFormat="1">
      <c r="A292" s="32"/>
      <c r="B292" s="32"/>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c r="AA292" s="32"/>
      <c r="AB292" s="32"/>
      <c r="AC292" s="32"/>
      <c r="AD292" s="32"/>
      <c r="AE292" s="32"/>
      <c r="AF292" s="32"/>
      <c r="AG292" s="32"/>
    </row>
    <row r="293" spans="1:33" s="8" customFormat="1">
      <c r="A293" s="32"/>
      <c r="B293" s="32"/>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c r="AA293" s="32"/>
      <c r="AB293" s="32"/>
      <c r="AC293" s="32"/>
      <c r="AD293" s="32"/>
      <c r="AE293" s="32"/>
      <c r="AF293" s="32"/>
      <c r="AG293" s="32"/>
    </row>
    <row r="294" spans="1:33" s="8" customFormat="1">
      <c r="A294" s="32"/>
      <c r="B294" s="32"/>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c r="AA294" s="32"/>
      <c r="AB294" s="32"/>
      <c r="AC294" s="32"/>
      <c r="AD294" s="32"/>
      <c r="AE294" s="32"/>
      <c r="AF294" s="32"/>
      <c r="AG294" s="32"/>
    </row>
    <row r="295" spans="1:33" s="8" customFormat="1">
      <c r="A295" s="32"/>
      <c r="B295" s="32"/>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c r="AA295" s="32"/>
      <c r="AB295" s="32"/>
      <c r="AC295" s="32"/>
      <c r="AD295" s="32"/>
      <c r="AE295" s="32"/>
      <c r="AF295" s="32"/>
      <c r="AG295" s="32"/>
    </row>
    <row r="296" spans="1:33" s="8" customFormat="1">
      <c r="A296" s="32"/>
      <c r="B296" s="32"/>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c r="AA296" s="32"/>
      <c r="AB296" s="32"/>
      <c r="AC296" s="32"/>
      <c r="AD296" s="32"/>
      <c r="AE296" s="32"/>
      <c r="AF296" s="32"/>
      <c r="AG296" s="32"/>
    </row>
    <row r="297" spans="1:33" s="8" customFormat="1">
      <c r="A297" s="32"/>
      <c r="B297" s="32"/>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c r="AA297" s="32"/>
      <c r="AB297" s="32"/>
      <c r="AC297" s="32"/>
      <c r="AD297" s="32"/>
      <c r="AE297" s="32"/>
      <c r="AF297" s="32"/>
      <c r="AG297" s="32"/>
    </row>
    <row r="298" spans="1:33" s="8" customFormat="1">
      <c r="A298" s="32"/>
      <c r="B298" s="32"/>
      <c r="C298" s="32"/>
      <c r="D298" s="32"/>
      <c r="E298" s="32"/>
      <c r="F298" s="32"/>
      <c r="G298" s="32"/>
      <c r="H298" s="32"/>
      <c r="I298" s="32"/>
      <c r="J298" s="32"/>
      <c r="K298" s="32"/>
      <c r="L298" s="32"/>
      <c r="M298" s="32"/>
      <c r="N298" s="32"/>
      <c r="O298" s="32"/>
      <c r="P298" s="32"/>
      <c r="Q298" s="32"/>
      <c r="R298" s="32"/>
      <c r="S298" s="32"/>
      <c r="T298" s="32"/>
      <c r="U298" s="32"/>
      <c r="V298" s="32"/>
      <c r="W298" s="32"/>
      <c r="X298" s="32"/>
      <c r="Y298" s="32"/>
      <c r="Z298" s="32"/>
      <c r="AA298" s="32"/>
      <c r="AB298" s="32"/>
      <c r="AC298" s="32"/>
      <c r="AD298" s="32"/>
      <c r="AE298" s="32"/>
      <c r="AF298" s="32"/>
      <c r="AG298" s="32"/>
    </row>
    <row r="299" spans="1:33" s="8" customFormat="1">
      <c r="A299" s="32"/>
      <c r="B299" s="32"/>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c r="AA299" s="32"/>
      <c r="AB299" s="32"/>
      <c r="AC299" s="32"/>
      <c r="AD299" s="32"/>
      <c r="AE299" s="32"/>
      <c r="AF299" s="32"/>
      <c r="AG299" s="32"/>
    </row>
    <row r="300" spans="1:33" s="8" customFormat="1">
      <c r="A300" s="32"/>
      <c r="B300" s="32"/>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c r="AA300" s="32"/>
      <c r="AB300" s="32"/>
      <c r="AC300" s="32"/>
      <c r="AD300" s="32"/>
      <c r="AE300" s="32"/>
      <c r="AF300" s="32"/>
      <c r="AG300" s="32"/>
    </row>
    <row r="301" spans="1:33" s="8" customFormat="1">
      <c r="A301" s="32"/>
      <c r="B301" s="32"/>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c r="AA301" s="32"/>
      <c r="AB301" s="32"/>
      <c r="AC301" s="32"/>
      <c r="AD301" s="32"/>
      <c r="AE301" s="32"/>
      <c r="AF301" s="32"/>
      <c r="AG301" s="32"/>
    </row>
    <row r="302" spans="1:33" s="8" customFormat="1">
      <c r="A302" s="32"/>
      <c r="B302" s="32"/>
      <c r="C302" s="32"/>
      <c r="D302" s="32"/>
      <c r="E302" s="32"/>
      <c r="F302" s="32"/>
      <c r="G302" s="32"/>
      <c r="H302" s="32"/>
      <c r="I302" s="32"/>
      <c r="J302" s="32"/>
      <c r="K302" s="32"/>
      <c r="L302" s="32"/>
      <c r="M302" s="32"/>
      <c r="N302" s="32"/>
      <c r="O302" s="32"/>
      <c r="P302" s="32"/>
      <c r="Q302" s="32"/>
      <c r="R302" s="32"/>
      <c r="S302" s="32"/>
      <c r="T302" s="32"/>
      <c r="U302" s="32"/>
      <c r="V302" s="32"/>
      <c r="W302" s="32"/>
      <c r="X302" s="32"/>
      <c r="Y302" s="32"/>
      <c r="Z302" s="32"/>
      <c r="AA302" s="32"/>
      <c r="AB302" s="32"/>
      <c r="AC302" s="32"/>
      <c r="AD302" s="32"/>
      <c r="AE302" s="32"/>
      <c r="AF302" s="32"/>
      <c r="AG302" s="32"/>
    </row>
    <row r="303" spans="1:33" s="8" customFormat="1">
      <c r="A303" s="32"/>
      <c r="B303" s="32"/>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c r="AA303" s="32"/>
      <c r="AB303" s="32"/>
      <c r="AC303" s="32"/>
      <c r="AD303" s="32"/>
      <c r="AE303" s="32"/>
      <c r="AF303" s="32"/>
      <c r="AG303" s="32"/>
    </row>
    <row r="304" spans="1:33" s="8" customFormat="1">
      <c r="A304" s="32"/>
      <c r="B304" s="32"/>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c r="AA304" s="32"/>
      <c r="AB304" s="32"/>
      <c r="AC304" s="32"/>
      <c r="AD304" s="32"/>
      <c r="AE304" s="32"/>
      <c r="AF304" s="32"/>
      <c r="AG304" s="32"/>
    </row>
    <row r="305" spans="1:33" s="8" customFormat="1">
      <c r="A305" s="32"/>
      <c r="B305" s="32"/>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c r="AA305" s="32"/>
      <c r="AB305" s="32"/>
      <c r="AC305" s="32"/>
      <c r="AD305" s="32"/>
      <c r="AE305" s="32"/>
      <c r="AF305" s="32"/>
      <c r="AG305" s="32"/>
    </row>
    <row r="306" spans="1:33" s="8" customFormat="1">
      <c r="A306" s="32"/>
      <c r="B306" s="32"/>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c r="AA306" s="32"/>
      <c r="AB306" s="32"/>
      <c r="AC306" s="32"/>
      <c r="AD306" s="32"/>
      <c r="AE306" s="32"/>
      <c r="AF306" s="32"/>
      <c r="AG306" s="32"/>
    </row>
    <row r="307" spans="1:33" s="8" customFormat="1">
      <c r="A307" s="32"/>
      <c r="B307" s="32"/>
      <c r="C307" s="32"/>
      <c r="D307" s="32"/>
      <c r="E307" s="32"/>
      <c r="F307" s="32"/>
      <c r="G307" s="32"/>
      <c r="H307" s="32"/>
      <c r="I307" s="32"/>
      <c r="J307" s="32"/>
      <c r="K307" s="32"/>
      <c r="L307" s="32"/>
      <c r="M307" s="32"/>
      <c r="N307" s="32"/>
      <c r="O307" s="32"/>
      <c r="P307" s="32"/>
      <c r="Q307" s="32"/>
      <c r="R307" s="32"/>
      <c r="S307" s="32"/>
      <c r="T307" s="32"/>
      <c r="U307" s="32"/>
      <c r="V307" s="32"/>
      <c r="W307" s="32"/>
      <c r="X307" s="32"/>
      <c r="Y307" s="32"/>
      <c r="Z307" s="32"/>
      <c r="AA307" s="32"/>
      <c r="AB307" s="32"/>
      <c r="AC307" s="32"/>
      <c r="AD307" s="32"/>
      <c r="AE307" s="32"/>
      <c r="AF307" s="32"/>
      <c r="AG307" s="32"/>
    </row>
    <row r="308" spans="1:33" s="8" customFormat="1">
      <c r="A308" s="32"/>
      <c r="B308" s="32"/>
      <c r="C308" s="32"/>
      <c r="D308" s="32"/>
      <c r="E308" s="32"/>
      <c r="F308" s="32"/>
      <c r="G308" s="32"/>
      <c r="H308" s="32"/>
      <c r="I308" s="32"/>
      <c r="J308" s="32"/>
      <c r="K308" s="32"/>
      <c r="L308" s="32"/>
      <c r="M308" s="32"/>
      <c r="N308" s="32"/>
      <c r="O308" s="32"/>
      <c r="P308" s="32"/>
      <c r="Q308" s="32"/>
      <c r="R308" s="32"/>
      <c r="S308" s="32"/>
      <c r="T308" s="32"/>
      <c r="U308" s="32"/>
      <c r="V308" s="32"/>
      <c r="W308" s="32"/>
      <c r="X308" s="32"/>
      <c r="Y308" s="32"/>
      <c r="Z308" s="32"/>
      <c r="AA308" s="32"/>
      <c r="AB308" s="32"/>
      <c r="AC308" s="32"/>
      <c r="AD308" s="32"/>
      <c r="AE308" s="32"/>
      <c r="AF308" s="32"/>
      <c r="AG308" s="32"/>
    </row>
    <row r="309" spans="1:33" s="8" customFormat="1">
      <c r="A309" s="32"/>
      <c r="B309" s="32"/>
      <c r="C309" s="32"/>
      <c r="D309" s="32"/>
      <c r="E309" s="32"/>
      <c r="F309" s="32"/>
      <c r="G309" s="32"/>
      <c r="H309" s="32"/>
      <c r="I309" s="32"/>
      <c r="J309" s="32"/>
      <c r="K309" s="32"/>
      <c r="L309" s="32"/>
      <c r="M309" s="32"/>
      <c r="N309" s="32"/>
      <c r="O309" s="32"/>
      <c r="P309" s="32"/>
      <c r="Q309" s="32"/>
      <c r="R309" s="32"/>
      <c r="S309" s="32"/>
      <c r="T309" s="32"/>
      <c r="U309" s="32"/>
      <c r="V309" s="32"/>
      <c r="W309" s="32"/>
      <c r="X309" s="32"/>
      <c r="Y309" s="32"/>
      <c r="Z309" s="32"/>
      <c r="AA309" s="32"/>
      <c r="AB309" s="32"/>
      <c r="AC309" s="32"/>
      <c r="AD309" s="32"/>
      <c r="AE309" s="32"/>
      <c r="AF309" s="32"/>
      <c r="AG309" s="32"/>
    </row>
    <row r="310" spans="1:33" s="8" customFormat="1">
      <c r="A310" s="32"/>
      <c r="B310" s="32"/>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c r="AA310" s="32"/>
      <c r="AB310" s="32"/>
      <c r="AC310" s="32"/>
      <c r="AD310" s="32"/>
      <c r="AE310" s="32"/>
      <c r="AF310" s="32"/>
      <c r="AG310" s="32"/>
    </row>
    <row r="311" spans="1:33" s="8" customFormat="1">
      <c r="A311" s="32"/>
      <c r="B311" s="32"/>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c r="AA311" s="32"/>
      <c r="AB311" s="32"/>
      <c r="AC311" s="32"/>
      <c r="AD311" s="32"/>
      <c r="AE311" s="32"/>
      <c r="AF311" s="32"/>
      <c r="AG311" s="32"/>
    </row>
    <row r="312" spans="1:33" s="8" customFormat="1">
      <c r="A312" s="32"/>
      <c r="B312" s="32"/>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c r="AA312" s="32"/>
      <c r="AB312" s="32"/>
      <c r="AC312" s="32"/>
      <c r="AD312" s="32"/>
      <c r="AE312" s="32"/>
      <c r="AF312" s="32"/>
      <c r="AG312" s="32"/>
    </row>
    <row r="313" spans="1:33" s="8" customFormat="1">
      <c r="A313" s="32"/>
      <c r="B313" s="32"/>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c r="AA313" s="32"/>
      <c r="AB313" s="32"/>
      <c r="AC313" s="32"/>
      <c r="AD313" s="32"/>
      <c r="AE313" s="32"/>
      <c r="AF313" s="32"/>
      <c r="AG313" s="32"/>
    </row>
    <row r="314" spans="1:33" s="8" customFormat="1">
      <c r="A314" s="32"/>
      <c r="B314" s="32"/>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c r="AA314" s="32"/>
      <c r="AB314" s="32"/>
      <c r="AC314" s="32"/>
      <c r="AD314" s="32"/>
      <c r="AE314" s="32"/>
      <c r="AF314" s="32"/>
      <c r="AG314" s="32"/>
    </row>
    <row r="315" spans="1:33" s="8" customFormat="1">
      <c r="A315" s="32"/>
      <c r="B315" s="32"/>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c r="AA315" s="32"/>
      <c r="AB315" s="32"/>
      <c r="AC315" s="32"/>
      <c r="AD315" s="32"/>
      <c r="AE315" s="32"/>
      <c r="AF315" s="32"/>
      <c r="AG315" s="32"/>
    </row>
    <row r="316" spans="1:33" s="8" customFormat="1">
      <c r="A316" s="32"/>
      <c r="B316" s="32"/>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c r="AA316" s="32"/>
      <c r="AB316" s="32"/>
      <c r="AC316" s="32"/>
      <c r="AD316" s="32"/>
      <c r="AE316" s="32"/>
      <c r="AF316" s="32"/>
      <c r="AG316" s="32"/>
    </row>
    <row r="317" spans="1:33" s="8" customFormat="1">
      <c r="A317" s="32"/>
      <c r="B317" s="32"/>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c r="AA317" s="32"/>
      <c r="AB317" s="32"/>
      <c r="AC317" s="32"/>
      <c r="AD317" s="32"/>
      <c r="AE317" s="32"/>
      <c r="AF317" s="32"/>
      <c r="AG317" s="32"/>
    </row>
    <row r="318" spans="1:33" s="8" customFormat="1">
      <c r="A318" s="32"/>
      <c r="B318" s="32"/>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c r="AA318" s="32"/>
      <c r="AB318" s="32"/>
      <c r="AC318" s="32"/>
      <c r="AD318" s="32"/>
      <c r="AE318" s="32"/>
      <c r="AF318" s="32"/>
      <c r="AG318" s="32"/>
    </row>
    <row r="319" spans="1:33" s="8" customFormat="1">
      <c r="A319" s="32"/>
      <c r="B319" s="32"/>
      <c r="C319" s="32"/>
      <c r="D319" s="32"/>
      <c r="E319" s="32"/>
      <c r="F319" s="32"/>
      <c r="G319" s="32"/>
      <c r="H319" s="32"/>
      <c r="I319" s="32"/>
      <c r="J319" s="32"/>
      <c r="K319" s="32"/>
      <c r="L319" s="32"/>
      <c r="M319" s="32"/>
      <c r="N319" s="32"/>
      <c r="O319" s="32"/>
      <c r="P319" s="32"/>
      <c r="Q319" s="32"/>
      <c r="R319" s="32"/>
      <c r="S319" s="32"/>
      <c r="T319" s="32"/>
      <c r="U319" s="32"/>
      <c r="V319" s="32"/>
      <c r="W319" s="32"/>
      <c r="X319" s="32"/>
      <c r="Y319" s="32"/>
      <c r="Z319" s="32"/>
      <c r="AA319" s="32"/>
      <c r="AB319" s="32"/>
      <c r="AC319" s="32"/>
      <c r="AD319" s="32"/>
      <c r="AE319" s="32"/>
      <c r="AF319" s="32"/>
      <c r="AG319" s="32"/>
    </row>
    <row r="320" spans="1:33" s="8" customFormat="1">
      <c r="A320" s="32"/>
      <c r="B320" s="32"/>
      <c r="C320" s="32"/>
      <c r="D320" s="32"/>
      <c r="E320" s="32"/>
      <c r="F320" s="32"/>
      <c r="G320" s="32"/>
      <c r="H320" s="32"/>
      <c r="I320" s="32"/>
      <c r="J320" s="32"/>
      <c r="K320" s="32"/>
      <c r="L320" s="32"/>
      <c r="M320" s="32"/>
      <c r="N320" s="32"/>
      <c r="O320" s="32"/>
      <c r="P320" s="32"/>
      <c r="Q320" s="32"/>
      <c r="R320" s="32"/>
      <c r="S320" s="32"/>
      <c r="T320" s="32"/>
      <c r="U320" s="32"/>
      <c r="V320" s="32"/>
      <c r="W320" s="32"/>
      <c r="X320" s="32"/>
      <c r="Y320" s="32"/>
      <c r="Z320" s="32"/>
      <c r="AA320" s="32"/>
      <c r="AB320" s="32"/>
      <c r="AC320" s="32"/>
      <c r="AD320" s="32"/>
      <c r="AE320" s="32"/>
      <c r="AF320" s="32"/>
      <c r="AG320" s="32"/>
    </row>
    <row r="321" spans="1:33" s="8" customFormat="1">
      <c r="A321" s="32"/>
      <c r="B321" s="32"/>
      <c r="C321" s="32"/>
      <c r="D321" s="32"/>
      <c r="E321" s="32"/>
      <c r="F321" s="32"/>
      <c r="G321" s="32"/>
      <c r="H321" s="32"/>
      <c r="I321" s="32"/>
      <c r="J321" s="32"/>
      <c r="K321" s="32"/>
      <c r="L321" s="32"/>
      <c r="M321" s="32"/>
      <c r="N321" s="32"/>
      <c r="O321" s="32"/>
      <c r="P321" s="32"/>
      <c r="Q321" s="32"/>
      <c r="R321" s="32"/>
      <c r="S321" s="32"/>
      <c r="T321" s="32"/>
      <c r="U321" s="32"/>
      <c r="V321" s="32"/>
      <c r="W321" s="32"/>
      <c r="X321" s="32"/>
      <c r="Y321" s="32"/>
      <c r="Z321" s="32"/>
      <c r="AA321" s="32"/>
      <c r="AB321" s="32"/>
      <c r="AC321" s="32"/>
      <c r="AD321" s="32"/>
      <c r="AE321" s="32"/>
      <c r="AF321" s="32"/>
      <c r="AG321" s="32"/>
    </row>
    <row r="322" spans="1:33" s="8" customFormat="1">
      <c r="A322" s="32"/>
      <c r="B322" s="32"/>
      <c r="C322" s="32"/>
      <c r="D322" s="32"/>
      <c r="E322" s="32"/>
      <c r="F322" s="32"/>
      <c r="G322" s="32"/>
      <c r="H322" s="32"/>
      <c r="I322" s="32"/>
      <c r="J322" s="32"/>
      <c r="K322" s="32"/>
      <c r="L322" s="32"/>
      <c r="M322" s="32"/>
      <c r="N322" s="32"/>
      <c r="O322" s="32"/>
      <c r="P322" s="32"/>
      <c r="Q322" s="32"/>
      <c r="R322" s="32"/>
      <c r="S322" s="32"/>
      <c r="T322" s="32"/>
      <c r="U322" s="32"/>
      <c r="V322" s="32"/>
      <c r="W322" s="32"/>
      <c r="X322" s="32"/>
      <c r="Y322" s="32"/>
      <c r="Z322" s="32"/>
      <c r="AA322" s="32"/>
      <c r="AB322" s="32"/>
      <c r="AC322" s="32"/>
      <c r="AD322" s="32"/>
      <c r="AE322" s="32"/>
      <c r="AF322" s="32"/>
      <c r="AG322" s="32"/>
    </row>
    <row r="323" spans="1:33" s="8" customFormat="1">
      <c r="A323" s="32"/>
      <c r="B323" s="32"/>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c r="AA323" s="32"/>
      <c r="AB323" s="32"/>
      <c r="AC323" s="32"/>
      <c r="AD323" s="32"/>
      <c r="AE323" s="32"/>
      <c r="AF323" s="32"/>
      <c r="AG323" s="32"/>
    </row>
    <row r="324" spans="1:33" s="8" customFormat="1">
      <c r="A324" s="32"/>
      <c r="B324" s="32"/>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c r="AA324" s="32"/>
      <c r="AB324" s="32"/>
      <c r="AC324" s="32"/>
      <c r="AD324" s="32"/>
      <c r="AE324" s="32"/>
      <c r="AF324" s="32"/>
      <c r="AG324" s="32"/>
    </row>
    <row r="325" spans="1:33" s="8" customFormat="1">
      <c r="A325" s="32"/>
      <c r="B325" s="32"/>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c r="AA325" s="32"/>
      <c r="AB325" s="32"/>
      <c r="AC325" s="32"/>
      <c r="AD325" s="32"/>
      <c r="AE325" s="32"/>
      <c r="AF325" s="32"/>
      <c r="AG325" s="32"/>
    </row>
    <row r="326" spans="1:33" s="8" customFormat="1">
      <c r="A326" s="32"/>
      <c r="B326" s="32"/>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c r="AA326" s="32"/>
      <c r="AB326" s="32"/>
      <c r="AC326" s="32"/>
      <c r="AD326" s="32"/>
      <c r="AE326" s="32"/>
      <c r="AF326" s="32"/>
      <c r="AG326" s="32"/>
    </row>
    <row r="327" spans="1:33" s="8" customFormat="1">
      <c r="A327" s="32"/>
      <c r="B327" s="32"/>
      <c r="C327" s="32"/>
      <c r="D327" s="32"/>
      <c r="E327" s="32"/>
      <c r="F327" s="32"/>
      <c r="G327" s="32"/>
      <c r="H327" s="32"/>
      <c r="I327" s="32"/>
      <c r="J327" s="32"/>
      <c r="K327" s="32"/>
      <c r="L327" s="32"/>
      <c r="M327" s="32"/>
      <c r="N327" s="32"/>
      <c r="O327" s="32"/>
      <c r="P327" s="32"/>
      <c r="Q327" s="32"/>
      <c r="R327" s="32"/>
      <c r="S327" s="32"/>
      <c r="T327" s="32"/>
      <c r="U327" s="32"/>
      <c r="V327" s="32"/>
      <c r="W327" s="32"/>
      <c r="X327" s="32"/>
      <c r="Y327" s="32"/>
      <c r="Z327" s="32"/>
      <c r="AA327" s="32"/>
      <c r="AB327" s="32"/>
      <c r="AC327" s="32"/>
      <c r="AD327" s="32"/>
      <c r="AE327" s="32"/>
      <c r="AF327" s="32"/>
      <c r="AG327" s="32"/>
    </row>
    <row r="328" spans="1:33" s="8" customFormat="1">
      <c r="A328" s="32"/>
      <c r="B328" s="32"/>
      <c r="C328" s="32"/>
      <c r="D328" s="32"/>
      <c r="E328" s="32"/>
      <c r="F328" s="32"/>
      <c r="G328" s="32"/>
      <c r="H328" s="32"/>
      <c r="I328" s="32"/>
      <c r="J328" s="32"/>
      <c r="K328" s="32"/>
      <c r="L328" s="32"/>
      <c r="M328" s="32"/>
      <c r="N328" s="32"/>
      <c r="O328" s="32"/>
      <c r="P328" s="32"/>
      <c r="Q328" s="32"/>
      <c r="R328" s="32"/>
      <c r="S328" s="32"/>
      <c r="T328" s="32"/>
      <c r="U328" s="32"/>
      <c r="V328" s="32"/>
      <c r="W328" s="32"/>
      <c r="X328" s="32"/>
      <c r="Y328" s="32"/>
      <c r="Z328" s="32"/>
      <c r="AA328" s="32"/>
      <c r="AB328" s="32"/>
      <c r="AC328" s="32"/>
      <c r="AD328" s="32"/>
      <c r="AE328" s="32"/>
      <c r="AF328" s="32"/>
      <c r="AG328" s="32"/>
    </row>
    <row r="329" spans="1:33" s="8" customFormat="1">
      <c r="A329" s="32"/>
      <c r="B329" s="32"/>
      <c r="C329" s="32"/>
      <c r="D329" s="32"/>
      <c r="E329" s="32"/>
      <c r="F329" s="32"/>
      <c r="G329" s="32"/>
      <c r="H329" s="32"/>
      <c r="I329" s="32"/>
      <c r="J329" s="32"/>
      <c r="K329" s="32"/>
      <c r="L329" s="32"/>
      <c r="M329" s="32"/>
      <c r="N329" s="32"/>
      <c r="O329" s="32"/>
      <c r="P329" s="32"/>
      <c r="Q329" s="32"/>
      <c r="R329" s="32"/>
      <c r="S329" s="32"/>
      <c r="T329" s="32"/>
      <c r="U329" s="32"/>
      <c r="V329" s="32"/>
      <c r="W329" s="32"/>
      <c r="X329" s="32"/>
      <c r="Y329" s="32"/>
      <c r="Z329" s="32"/>
      <c r="AA329" s="32"/>
      <c r="AB329" s="32"/>
      <c r="AC329" s="32"/>
      <c r="AD329" s="32"/>
      <c r="AE329" s="32"/>
      <c r="AF329" s="32"/>
      <c r="AG329" s="32"/>
    </row>
    <row r="330" spans="1:33" s="8" customFormat="1">
      <c r="A330" s="32"/>
      <c r="B330" s="32"/>
      <c r="C330" s="32"/>
      <c r="D330" s="32"/>
      <c r="E330" s="32"/>
      <c r="F330" s="32"/>
      <c r="G330" s="32"/>
      <c r="H330" s="32"/>
      <c r="I330" s="32"/>
      <c r="J330" s="32"/>
      <c r="K330" s="32"/>
      <c r="L330" s="32"/>
      <c r="M330" s="32"/>
      <c r="N330" s="32"/>
      <c r="O330" s="32"/>
      <c r="P330" s="32"/>
      <c r="Q330" s="32"/>
      <c r="R330" s="32"/>
      <c r="S330" s="32"/>
      <c r="T330" s="32"/>
      <c r="U330" s="32"/>
      <c r="V330" s="32"/>
      <c r="W330" s="32"/>
      <c r="X330" s="32"/>
      <c r="Y330" s="32"/>
      <c r="Z330" s="32"/>
      <c r="AA330" s="32"/>
      <c r="AB330" s="32"/>
      <c r="AC330" s="32"/>
      <c r="AD330" s="32"/>
      <c r="AE330" s="32"/>
      <c r="AF330" s="32"/>
      <c r="AG330" s="32"/>
    </row>
    <row r="331" spans="1:33" s="8" customFormat="1">
      <c r="A331" s="32"/>
      <c r="B331" s="32"/>
      <c r="C331" s="32"/>
      <c r="D331" s="32"/>
      <c r="E331" s="32"/>
      <c r="F331" s="32"/>
      <c r="G331" s="32"/>
      <c r="H331" s="32"/>
      <c r="I331" s="32"/>
      <c r="J331" s="32"/>
      <c r="K331" s="32"/>
      <c r="L331" s="32"/>
      <c r="M331" s="32"/>
      <c r="N331" s="32"/>
      <c r="O331" s="32"/>
      <c r="P331" s="32"/>
      <c r="Q331" s="32"/>
      <c r="R331" s="32"/>
      <c r="S331" s="32"/>
      <c r="T331" s="32"/>
      <c r="U331" s="32"/>
      <c r="V331" s="32"/>
      <c r="W331" s="32"/>
      <c r="X331" s="32"/>
      <c r="Y331" s="32"/>
      <c r="Z331" s="32"/>
      <c r="AA331" s="32"/>
      <c r="AB331" s="32"/>
      <c r="AC331" s="32"/>
      <c r="AD331" s="32"/>
      <c r="AE331" s="32"/>
      <c r="AF331" s="32"/>
      <c r="AG331" s="32"/>
    </row>
    <row r="332" spans="1:33" s="8" customFormat="1">
      <c r="A332" s="32"/>
      <c r="B332" s="32"/>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c r="AA332" s="32"/>
      <c r="AB332" s="32"/>
      <c r="AC332" s="32"/>
      <c r="AD332" s="32"/>
      <c r="AE332" s="32"/>
      <c r="AF332" s="32"/>
      <c r="AG332" s="32"/>
    </row>
    <row r="333" spans="1:33" s="8" customFormat="1">
      <c r="A333" s="32"/>
      <c r="B333" s="32"/>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c r="AA333" s="32"/>
      <c r="AB333" s="32"/>
      <c r="AC333" s="32"/>
      <c r="AD333" s="32"/>
      <c r="AE333" s="32"/>
      <c r="AF333" s="32"/>
      <c r="AG333" s="32"/>
    </row>
    <row r="334" spans="1:33" s="8" customFormat="1">
      <c r="A334" s="32"/>
      <c r="B334" s="32"/>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c r="AA334" s="32"/>
      <c r="AB334" s="32"/>
      <c r="AC334" s="32"/>
      <c r="AD334" s="32"/>
      <c r="AE334" s="32"/>
      <c r="AF334" s="32"/>
      <c r="AG334" s="32"/>
    </row>
    <row r="335" spans="1:33" s="8" customFormat="1">
      <c r="A335" s="32"/>
      <c r="B335" s="32"/>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c r="AA335" s="32"/>
      <c r="AB335" s="32"/>
      <c r="AC335" s="32"/>
      <c r="AD335" s="32"/>
      <c r="AE335" s="32"/>
      <c r="AF335" s="32"/>
      <c r="AG335" s="32"/>
    </row>
    <row r="336" spans="1:33" s="8" customFormat="1">
      <c r="A336" s="32"/>
      <c r="B336" s="32"/>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c r="AA336" s="32"/>
      <c r="AB336" s="32"/>
      <c r="AC336" s="32"/>
      <c r="AD336" s="32"/>
      <c r="AE336" s="32"/>
      <c r="AF336" s="32"/>
      <c r="AG336" s="32"/>
    </row>
    <row r="337" spans="1:33" s="8" customFormat="1">
      <c r="A337" s="32"/>
      <c r="B337" s="32"/>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c r="AA337" s="32"/>
      <c r="AB337" s="32"/>
      <c r="AC337" s="32"/>
      <c r="AD337" s="32"/>
      <c r="AE337" s="32"/>
      <c r="AF337" s="32"/>
      <c r="AG337" s="32"/>
    </row>
    <row r="338" spans="1:33" s="8" customFormat="1">
      <c r="A338" s="32"/>
      <c r="B338" s="32"/>
      <c r="C338" s="32"/>
      <c r="D338" s="32"/>
      <c r="E338" s="32"/>
      <c r="F338" s="32"/>
      <c r="G338" s="32"/>
      <c r="H338" s="32"/>
      <c r="I338" s="32"/>
      <c r="J338" s="32"/>
      <c r="K338" s="32"/>
      <c r="L338" s="32"/>
      <c r="M338" s="32"/>
      <c r="N338" s="32"/>
      <c r="O338" s="32"/>
      <c r="P338" s="32"/>
      <c r="Q338" s="32"/>
      <c r="R338" s="32"/>
      <c r="S338" s="32"/>
      <c r="T338" s="32"/>
      <c r="U338" s="32"/>
      <c r="V338" s="32"/>
      <c r="W338" s="32"/>
      <c r="X338" s="32"/>
      <c r="Y338" s="32"/>
      <c r="Z338" s="32"/>
      <c r="AA338" s="32"/>
      <c r="AB338" s="32"/>
      <c r="AC338" s="32"/>
      <c r="AD338" s="32"/>
      <c r="AE338" s="32"/>
      <c r="AF338" s="32"/>
      <c r="AG338" s="32"/>
    </row>
    <row r="339" spans="1:33" s="8" customFormat="1">
      <c r="A339" s="32"/>
      <c r="B339" s="32"/>
      <c r="C339" s="32"/>
      <c r="D339" s="32"/>
      <c r="E339" s="32"/>
      <c r="F339" s="32"/>
      <c r="G339" s="32"/>
      <c r="H339" s="32"/>
      <c r="I339" s="32"/>
      <c r="J339" s="32"/>
      <c r="K339" s="32"/>
      <c r="L339" s="32"/>
      <c r="M339" s="32"/>
      <c r="N339" s="32"/>
      <c r="O339" s="32"/>
      <c r="P339" s="32"/>
      <c r="Q339" s="32"/>
      <c r="R339" s="32"/>
      <c r="S339" s="32"/>
      <c r="T339" s="32"/>
      <c r="U339" s="32"/>
      <c r="V339" s="32"/>
      <c r="W339" s="32"/>
      <c r="X339" s="32"/>
      <c r="Y339" s="32"/>
      <c r="Z339" s="32"/>
      <c r="AA339" s="32"/>
      <c r="AB339" s="32"/>
      <c r="AC339" s="32"/>
      <c r="AD339" s="32"/>
      <c r="AE339" s="32"/>
      <c r="AF339" s="32"/>
      <c r="AG339" s="32"/>
    </row>
    <row r="340" spans="1:33" s="8" customFormat="1">
      <c r="A340" s="32"/>
      <c r="B340" s="32"/>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c r="AA340" s="32"/>
      <c r="AB340" s="32"/>
      <c r="AC340" s="32"/>
      <c r="AD340" s="32"/>
      <c r="AE340" s="32"/>
      <c r="AF340" s="32"/>
      <c r="AG340" s="32"/>
    </row>
    <row r="341" spans="1:33" s="8" customFormat="1">
      <c r="A341" s="32"/>
      <c r="B341" s="32"/>
      <c r="C341" s="32"/>
      <c r="D341" s="32"/>
      <c r="E341" s="32"/>
      <c r="F341" s="32"/>
      <c r="G341" s="32"/>
      <c r="H341" s="32"/>
      <c r="I341" s="32"/>
      <c r="J341" s="32"/>
      <c r="K341" s="32"/>
      <c r="L341" s="32"/>
      <c r="M341" s="32"/>
      <c r="N341" s="32"/>
      <c r="O341" s="32"/>
      <c r="P341" s="32"/>
      <c r="Q341" s="32"/>
      <c r="R341" s="32"/>
      <c r="S341" s="32"/>
      <c r="T341" s="32"/>
      <c r="U341" s="32"/>
      <c r="V341" s="32"/>
      <c r="W341" s="32"/>
      <c r="X341" s="32"/>
      <c r="Y341" s="32"/>
      <c r="Z341" s="32"/>
      <c r="AA341" s="32"/>
      <c r="AB341" s="32"/>
      <c r="AC341" s="32"/>
      <c r="AD341" s="32"/>
      <c r="AE341" s="32"/>
      <c r="AF341" s="32"/>
      <c r="AG341" s="32"/>
    </row>
    <row r="342" spans="1:33" s="8" customFormat="1">
      <c r="A342" s="32"/>
      <c r="B342" s="32"/>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c r="AA342" s="32"/>
      <c r="AB342" s="32"/>
      <c r="AC342" s="32"/>
      <c r="AD342" s="32"/>
      <c r="AE342" s="32"/>
      <c r="AF342" s="32"/>
      <c r="AG342" s="32"/>
    </row>
    <row r="343" spans="1:33" s="8" customFormat="1">
      <c r="A343" s="32"/>
      <c r="B343" s="32"/>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c r="AA343" s="32"/>
      <c r="AB343" s="32"/>
      <c r="AC343" s="32"/>
      <c r="AD343" s="32"/>
      <c r="AE343" s="32"/>
      <c r="AF343" s="32"/>
      <c r="AG343" s="32"/>
    </row>
    <row r="344" spans="1:33" s="8" customFormat="1"/>
    <row r="345" spans="1:33" s="8" customFormat="1"/>
    <row r="346" spans="1:33" s="8" customFormat="1"/>
    <row r="347" spans="1:33" s="8" customFormat="1"/>
  </sheetData>
  <sheetProtection algorithmName="SHA-512" hashValue="/pjN8wjbKGAJbGuKj1qvHEK/GprQCPWCxAXzIXRt/6ni3abVkR1HOKmRmxaBjC+fLkeI/OL7sD8jpLw//eDFNw==" saltValue="JZvi9CvBUpg6SQg6yCcK2w==" spinCount="100000" sheet="1" objects="1" scenarios="1"/>
  <pageMargins left="0.7" right="0.7" top="0.75" bottom="0.75" header="0.3" footer="0.3"/>
  <pageSetup paperSize="9" orientation="portrait" horizontalDpi="4294967293"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69C07324-DEEF-4376-AAF6-77D056231847}">
          <x14:formula1>
            <xm:f>RAV!$A$1:$A$225</xm:f>
          </x14:formula1>
          <xm:sqref>H3</xm:sqref>
        </x14:dataValidation>
        <x14:dataValidation type="list" allowBlank="1" showInputMessage="1" showErrorMessage="1" xr:uid="{7CA1607F-EC6A-4D3C-AD7D-4624F5FD339B}">
          <x14:formula1>
            <xm:f>Legenda!$A$1:$A$231</xm:f>
          </x14:formula1>
          <xm:sqref>D5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7E1C2-568D-4F88-A908-A6CD347C7DEE}">
  <dimension ref="A1:A253"/>
  <sheetViews>
    <sheetView zoomScaleNormal="100" workbookViewId="0"/>
  </sheetViews>
  <sheetFormatPr defaultRowHeight="11.4"/>
  <cols>
    <col min="1" max="1" width="10.09765625" style="10" customWidth="1"/>
    <col min="2" max="16384" width="8.796875" style="10"/>
  </cols>
  <sheetData>
    <row r="1" spans="1:1">
      <c r="A1" s="45" t="s">
        <v>549</v>
      </c>
    </row>
    <row r="2" spans="1:1">
      <c r="A2" s="45" t="s">
        <v>872</v>
      </c>
    </row>
    <row r="3" spans="1:1">
      <c r="A3" s="45" t="s">
        <v>873</v>
      </c>
    </row>
    <row r="4" spans="1:1">
      <c r="A4" s="45" t="s">
        <v>874</v>
      </c>
    </row>
    <row r="5" spans="1:1">
      <c r="A5" s="45" t="s">
        <v>875</v>
      </c>
    </row>
    <row r="6" spans="1:1">
      <c r="A6" s="45" t="s">
        <v>876</v>
      </c>
    </row>
    <row r="7" spans="1:1">
      <c r="A7" s="45" t="s">
        <v>877</v>
      </c>
    </row>
    <row r="8" spans="1:1">
      <c r="A8" s="45" t="s">
        <v>878</v>
      </c>
    </row>
    <row r="9" spans="1:1">
      <c r="A9" s="45" t="s">
        <v>879</v>
      </c>
    </row>
    <row r="10" spans="1:1">
      <c r="A10" s="45" t="s">
        <v>880</v>
      </c>
    </row>
    <row r="11" spans="1:1">
      <c r="A11" s="45" t="s">
        <v>881</v>
      </c>
    </row>
    <row r="12" spans="1:1">
      <c r="A12" s="45" t="s">
        <v>882</v>
      </c>
    </row>
    <row r="13" spans="1:1">
      <c r="A13" s="45" t="s">
        <v>883</v>
      </c>
    </row>
    <row r="14" spans="1:1">
      <c r="A14" s="45" t="s">
        <v>884</v>
      </c>
    </row>
    <row r="15" spans="1:1">
      <c r="A15" s="45" t="s">
        <v>885</v>
      </c>
    </row>
    <row r="16" spans="1:1">
      <c r="A16" s="45" t="s">
        <v>886</v>
      </c>
    </row>
    <row r="17" spans="1:1">
      <c r="A17" s="45" t="s">
        <v>887</v>
      </c>
    </row>
    <row r="18" spans="1:1">
      <c r="A18" s="45" t="s">
        <v>888</v>
      </c>
    </row>
    <row r="19" spans="1:1">
      <c r="A19" s="45" t="s">
        <v>889</v>
      </c>
    </row>
    <row r="20" spans="1:1">
      <c r="A20" s="45" t="s">
        <v>890</v>
      </c>
    </row>
    <row r="21" spans="1:1">
      <c r="A21" s="45" t="s">
        <v>891</v>
      </c>
    </row>
    <row r="22" spans="1:1">
      <c r="A22" s="45" t="s">
        <v>892</v>
      </c>
    </row>
    <row r="23" spans="1:1">
      <c r="A23" s="45" t="s">
        <v>893</v>
      </c>
    </row>
    <row r="24" spans="1:1">
      <c r="A24" s="45" t="s">
        <v>894</v>
      </c>
    </row>
    <row r="25" spans="1:1">
      <c r="A25" s="45" t="s">
        <v>895</v>
      </c>
    </row>
    <row r="26" spans="1:1">
      <c r="A26" s="45" t="s">
        <v>896</v>
      </c>
    </row>
    <row r="27" spans="1:1">
      <c r="A27" s="45" t="s">
        <v>897</v>
      </c>
    </row>
    <row r="28" spans="1:1">
      <c r="A28" s="45" t="s">
        <v>898</v>
      </c>
    </row>
    <row r="29" spans="1:1">
      <c r="A29" s="45" t="s">
        <v>899</v>
      </c>
    </row>
    <row r="30" spans="1:1">
      <c r="A30" s="45" t="s">
        <v>900</v>
      </c>
    </row>
    <row r="31" spans="1:1">
      <c r="A31" s="45" t="s">
        <v>901</v>
      </c>
    </row>
    <row r="32" spans="1:1">
      <c r="A32" s="45" t="s">
        <v>902</v>
      </c>
    </row>
    <row r="33" spans="1:1">
      <c r="A33" s="45" t="s">
        <v>903</v>
      </c>
    </row>
    <row r="34" spans="1:1">
      <c r="A34" s="45" t="s">
        <v>904</v>
      </c>
    </row>
    <row r="35" spans="1:1">
      <c r="A35" s="45" t="s">
        <v>905</v>
      </c>
    </row>
    <row r="36" spans="1:1">
      <c r="A36" s="45" t="s">
        <v>906</v>
      </c>
    </row>
    <row r="37" spans="1:1">
      <c r="A37" s="45" t="s">
        <v>907</v>
      </c>
    </row>
    <row r="38" spans="1:1">
      <c r="A38" s="45" t="s">
        <v>908</v>
      </c>
    </row>
    <row r="39" spans="1:1">
      <c r="A39" s="45" t="s">
        <v>632</v>
      </c>
    </row>
    <row r="40" spans="1:1">
      <c r="A40" s="45" t="s">
        <v>909</v>
      </c>
    </row>
    <row r="41" spans="1:1">
      <c r="A41" s="45" t="s">
        <v>848</v>
      </c>
    </row>
    <row r="42" spans="1:1">
      <c r="A42" s="45" t="s">
        <v>910</v>
      </c>
    </row>
    <row r="43" spans="1:1">
      <c r="A43" s="45" t="s">
        <v>911</v>
      </c>
    </row>
    <row r="44" spans="1:1">
      <c r="A44" s="45" t="s">
        <v>849</v>
      </c>
    </row>
    <row r="45" spans="1:1">
      <c r="A45" s="45" t="s">
        <v>850</v>
      </c>
    </row>
    <row r="46" spans="1:1">
      <c r="A46" s="45" t="s">
        <v>912</v>
      </c>
    </row>
    <row r="47" spans="1:1">
      <c r="A47" s="45" t="s">
        <v>851</v>
      </c>
    </row>
    <row r="48" spans="1:1">
      <c r="A48" s="45" t="s">
        <v>1028</v>
      </c>
    </row>
    <row r="49" spans="1:1">
      <c r="A49" s="45" t="s">
        <v>852</v>
      </c>
    </row>
    <row r="50" spans="1:1">
      <c r="A50" s="45" t="s">
        <v>853</v>
      </c>
    </row>
    <row r="51" spans="1:1">
      <c r="A51" s="45" t="s">
        <v>854</v>
      </c>
    </row>
    <row r="52" spans="1:1">
      <c r="A52" s="45" t="s">
        <v>913</v>
      </c>
    </row>
    <row r="53" spans="1:1">
      <c r="A53" s="45" t="s">
        <v>914</v>
      </c>
    </row>
    <row r="54" spans="1:1">
      <c r="A54" s="45" t="s">
        <v>550</v>
      </c>
    </row>
    <row r="55" spans="1:1">
      <c r="A55" s="45" t="s">
        <v>551</v>
      </c>
    </row>
    <row r="56" spans="1:1">
      <c r="A56" s="45" t="s">
        <v>915</v>
      </c>
    </row>
    <row r="57" spans="1:1">
      <c r="A57" s="45" t="s">
        <v>916</v>
      </c>
    </row>
    <row r="58" spans="1:1">
      <c r="A58" s="45" t="s">
        <v>917</v>
      </c>
    </row>
    <row r="59" spans="1:1">
      <c r="A59" s="45" t="s">
        <v>918</v>
      </c>
    </row>
    <row r="60" spans="1:1">
      <c r="A60" s="45" t="s">
        <v>919</v>
      </c>
    </row>
    <row r="61" spans="1:1">
      <c r="A61" s="45" t="s">
        <v>920</v>
      </c>
    </row>
    <row r="62" spans="1:1">
      <c r="A62" s="45" t="s">
        <v>921</v>
      </c>
    </row>
    <row r="63" spans="1:1">
      <c r="A63" s="45" t="s">
        <v>922</v>
      </c>
    </row>
    <row r="64" spans="1:1">
      <c r="A64" s="45" t="s">
        <v>923</v>
      </c>
    </row>
    <row r="65" spans="1:1">
      <c r="A65" s="45" t="s">
        <v>924</v>
      </c>
    </row>
    <row r="66" spans="1:1">
      <c r="A66" s="45" t="s">
        <v>925</v>
      </c>
    </row>
    <row r="67" spans="1:1">
      <c r="A67" s="45" t="s">
        <v>926</v>
      </c>
    </row>
    <row r="68" spans="1:1">
      <c r="A68" s="45" t="s">
        <v>927</v>
      </c>
    </row>
    <row r="69" spans="1:1">
      <c r="A69" s="45" t="s">
        <v>552</v>
      </c>
    </row>
    <row r="70" spans="1:1">
      <c r="A70" s="45" t="s">
        <v>553</v>
      </c>
    </row>
    <row r="71" spans="1:1">
      <c r="A71" s="45" t="s">
        <v>554</v>
      </c>
    </row>
    <row r="72" spans="1:1">
      <c r="A72" s="45" t="s">
        <v>928</v>
      </c>
    </row>
    <row r="73" spans="1:1">
      <c r="A73" s="45" t="s">
        <v>555</v>
      </c>
    </row>
    <row r="74" spans="1:1">
      <c r="A74" s="45" t="s">
        <v>556</v>
      </c>
    </row>
    <row r="75" spans="1:1">
      <c r="A75" s="45" t="s">
        <v>557</v>
      </c>
    </row>
    <row r="76" spans="1:1">
      <c r="A76" s="45" t="s">
        <v>929</v>
      </c>
    </row>
    <row r="77" spans="1:1">
      <c r="A77" s="45" t="s">
        <v>930</v>
      </c>
    </row>
    <row r="78" spans="1:1">
      <c r="A78" s="45" t="s">
        <v>931</v>
      </c>
    </row>
    <row r="79" spans="1:1">
      <c r="A79" s="45" t="s">
        <v>932</v>
      </c>
    </row>
    <row r="80" spans="1:1">
      <c r="A80" s="45" t="s">
        <v>933</v>
      </c>
    </row>
    <row r="81" spans="1:1">
      <c r="A81" s="45" t="s">
        <v>934</v>
      </c>
    </row>
    <row r="82" spans="1:1">
      <c r="A82" s="45" t="s">
        <v>935</v>
      </c>
    </row>
    <row r="83" spans="1:1">
      <c r="A83" s="45" t="s">
        <v>855</v>
      </c>
    </row>
    <row r="84" spans="1:1">
      <c r="A84" s="45" t="s">
        <v>558</v>
      </c>
    </row>
    <row r="85" spans="1:1">
      <c r="A85" s="45" t="s">
        <v>936</v>
      </c>
    </row>
    <row r="86" spans="1:1">
      <c r="A86" s="45" t="s">
        <v>559</v>
      </c>
    </row>
    <row r="87" spans="1:1">
      <c r="A87" s="45" t="s">
        <v>560</v>
      </c>
    </row>
    <row r="88" spans="1:1">
      <c r="A88" s="45" t="s">
        <v>937</v>
      </c>
    </row>
    <row r="89" spans="1:1">
      <c r="A89" s="45" t="s">
        <v>938</v>
      </c>
    </row>
    <row r="90" spans="1:1">
      <c r="A90" s="45" t="s">
        <v>939</v>
      </c>
    </row>
    <row r="91" spans="1:1">
      <c r="A91" s="45" t="s">
        <v>940</v>
      </c>
    </row>
    <row r="92" spans="1:1">
      <c r="A92" s="45" t="s">
        <v>941</v>
      </c>
    </row>
    <row r="93" spans="1:1">
      <c r="A93" s="45" t="s">
        <v>942</v>
      </c>
    </row>
    <row r="94" spans="1:1">
      <c r="A94" s="45" t="s">
        <v>943</v>
      </c>
    </row>
    <row r="95" spans="1:1">
      <c r="A95" s="45" t="s">
        <v>944</v>
      </c>
    </row>
    <row r="96" spans="1:1">
      <c r="A96" s="45" t="s">
        <v>945</v>
      </c>
    </row>
    <row r="97" spans="1:1">
      <c r="A97" s="45" t="s">
        <v>946</v>
      </c>
    </row>
    <row r="98" spans="1:1">
      <c r="A98" s="45" t="s">
        <v>856</v>
      </c>
    </row>
    <row r="99" spans="1:1">
      <c r="A99" s="45" t="s">
        <v>947</v>
      </c>
    </row>
    <row r="100" spans="1:1">
      <c r="A100" s="45" t="s">
        <v>948</v>
      </c>
    </row>
    <row r="101" spans="1:1">
      <c r="A101" s="45" t="s">
        <v>949</v>
      </c>
    </row>
    <row r="102" spans="1:1">
      <c r="A102" s="45" t="s">
        <v>950</v>
      </c>
    </row>
    <row r="103" spans="1:1">
      <c r="A103" s="45" t="s">
        <v>951</v>
      </c>
    </row>
    <row r="104" spans="1:1">
      <c r="A104" s="45" t="s">
        <v>952</v>
      </c>
    </row>
    <row r="105" spans="1:1">
      <c r="A105" s="45" t="s">
        <v>953</v>
      </c>
    </row>
    <row r="106" spans="1:1">
      <c r="A106" s="45" t="s">
        <v>954</v>
      </c>
    </row>
    <row r="107" spans="1:1">
      <c r="A107" s="45" t="s">
        <v>955</v>
      </c>
    </row>
    <row r="108" spans="1:1">
      <c r="A108" s="45" t="s">
        <v>956</v>
      </c>
    </row>
    <row r="109" spans="1:1">
      <c r="A109" s="45" t="s">
        <v>957</v>
      </c>
    </row>
    <row r="110" spans="1:1">
      <c r="A110" s="45" t="s">
        <v>958</v>
      </c>
    </row>
    <row r="111" spans="1:1">
      <c r="A111" s="45" t="s">
        <v>959</v>
      </c>
    </row>
    <row r="112" spans="1:1">
      <c r="A112" s="45" t="s">
        <v>960</v>
      </c>
    </row>
    <row r="113" spans="1:1">
      <c r="A113" s="45" t="s">
        <v>961</v>
      </c>
    </row>
    <row r="114" spans="1:1">
      <c r="A114" s="45" t="s">
        <v>962</v>
      </c>
    </row>
    <row r="115" spans="1:1" ht="11.4" customHeight="1">
      <c r="A115" s="45" t="s">
        <v>963</v>
      </c>
    </row>
    <row r="116" spans="1:1" ht="11.4" customHeight="1">
      <c r="A116" s="45" t="s">
        <v>964</v>
      </c>
    </row>
    <row r="117" spans="1:1" ht="11.4" customHeight="1">
      <c r="A117" s="45" t="s">
        <v>965</v>
      </c>
    </row>
    <row r="118" spans="1:1" ht="11.4" customHeight="1">
      <c r="A118" s="45" t="s">
        <v>966</v>
      </c>
    </row>
    <row r="119" spans="1:1">
      <c r="A119" s="45" t="s">
        <v>967</v>
      </c>
    </row>
    <row r="120" spans="1:1">
      <c r="A120" s="45" t="s">
        <v>968</v>
      </c>
    </row>
    <row r="121" spans="1:1">
      <c r="A121" s="45" t="s">
        <v>969</v>
      </c>
    </row>
    <row r="122" spans="1:1">
      <c r="A122" s="45" t="s">
        <v>970</v>
      </c>
    </row>
    <row r="123" spans="1:1">
      <c r="A123" s="45" t="s">
        <v>971</v>
      </c>
    </row>
    <row r="124" spans="1:1">
      <c r="A124" s="45" t="s">
        <v>972</v>
      </c>
    </row>
    <row r="125" spans="1:1">
      <c r="A125" s="45" t="s">
        <v>973</v>
      </c>
    </row>
    <row r="126" spans="1:1">
      <c r="A126" s="45" t="s">
        <v>974</v>
      </c>
    </row>
    <row r="127" spans="1:1">
      <c r="A127" s="45" t="s">
        <v>975</v>
      </c>
    </row>
    <row r="128" spans="1:1">
      <c r="A128" s="45" t="s">
        <v>976</v>
      </c>
    </row>
    <row r="129" spans="1:1">
      <c r="A129" s="45" t="s">
        <v>977</v>
      </c>
    </row>
    <row r="130" spans="1:1">
      <c r="A130" s="45" t="s">
        <v>978</v>
      </c>
    </row>
    <row r="131" spans="1:1">
      <c r="A131" s="45" t="s">
        <v>979</v>
      </c>
    </row>
    <row r="132" spans="1:1">
      <c r="A132" s="45" t="s">
        <v>980</v>
      </c>
    </row>
    <row r="133" spans="1:1">
      <c r="A133" s="45" t="s">
        <v>981</v>
      </c>
    </row>
    <row r="134" spans="1:1">
      <c r="A134" s="45" t="s">
        <v>982</v>
      </c>
    </row>
    <row r="135" spans="1:1">
      <c r="A135" s="45" t="s">
        <v>983</v>
      </c>
    </row>
    <row r="136" spans="1:1">
      <c r="A136" s="45" t="s">
        <v>984</v>
      </c>
    </row>
    <row r="137" spans="1:1">
      <c r="A137" s="45" t="s">
        <v>985</v>
      </c>
    </row>
    <row r="138" spans="1:1">
      <c r="A138" s="45" t="s">
        <v>986</v>
      </c>
    </row>
    <row r="139" spans="1:1">
      <c r="A139" s="45" t="s">
        <v>987</v>
      </c>
    </row>
    <row r="140" spans="1:1">
      <c r="A140" s="45" t="s">
        <v>988</v>
      </c>
    </row>
    <row r="141" spans="1:1">
      <c r="A141" s="45" t="s">
        <v>989</v>
      </c>
    </row>
    <row r="142" spans="1:1">
      <c r="A142" s="45" t="s">
        <v>990</v>
      </c>
    </row>
    <row r="143" spans="1:1">
      <c r="A143" s="45" t="s">
        <v>991</v>
      </c>
    </row>
    <row r="144" spans="1:1">
      <c r="A144" s="45" t="s">
        <v>857</v>
      </c>
    </row>
    <row r="145" spans="1:1">
      <c r="A145" s="45" t="s">
        <v>858</v>
      </c>
    </row>
    <row r="146" spans="1:1">
      <c r="A146" s="45" t="s">
        <v>992</v>
      </c>
    </row>
    <row r="147" spans="1:1">
      <c r="A147" s="45" t="s">
        <v>993</v>
      </c>
    </row>
    <row r="148" spans="1:1">
      <c r="A148" s="45" t="s">
        <v>994</v>
      </c>
    </row>
    <row r="149" spans="1:1">
      <c r="A149" s="45" t="s">
        <v>995</v>
      </c>
    </row>
    <row r="150" spans="1:1">
      <c r="A150" s="45" t="s">
        <v>996</v>
      </c>
    </row>
    <row r="151" spans="1:1">
      <c r="A151" s="45" t="s">
        <v>997</v>
      </c>
    </row>
    <row r="152" spans="1:1">
      <c r="A152" s="45" t="s">
        <v>998</v>
      </c>
    </row>
    <row r="153" spans="1:1">
      <c r="A153" s="45" t="s">
        <v>999</v>
      </c>
    </row>
    <row r="154" spans="1:1">
      <c r="A154" s="45" t="s">
        <v>1000</v>
      </c>
    </row>
    <row r="155" spans="1:1">
      <c r="A155" s="45" t="s">
        <v>1001</v>
      </c>
    </row>
    <row r="156" spans="1:1">
      <c r="A156" s="45" t="s">
        <v>1002</v>
      </c>
    </row>
    <row r="157" spans="1:1">
      <c r="A157" s="45" t="s">
        <v>1003</v>
      </c>
    </row>
    <row r="158" spans="1:1">
      <c r="A158" s="45" t="s">
        <v>1004</v>
      </c>
    </row>
    <row r="159" spans="1:1">
      <c r="A159" s="45" t="s">
        <v>1005</v>
      </c>
    </row>
    <row r="160" spans="1:1">
      <c r="A160" s="45" t="s">
        <v>859</v>
      </c>
    </row>
    <row r="161" spans="1:1">
      <c r="A161" s="45" t="s">
        <v>561</v>
      </c>
    </row>
    <row r="162" spans="1:1">
      <c r="A162" s="45" t="s">
        <v>562</v>
      </c>
    </row>
    <row r="163" spans="1:1">
      <c r="A163" s="45" t="s">
        <v>563</v>
      </c>
    </row>
    <row r="164" spans="1:1">
      <c r="A164" s="45" t="s">
        <v>564</v>
      </c>
    </row>
    <row r="165" spans="1:1">
      <c r="A165" s="45" t="s">
        <v>565</v>
      </c>
    </row>
    <row r="166" spans="1:1">
      <c r="A166" s="45" t="s">
        <v>860</v>
      </c>
    </row>
    <row r="167" spans="1:1">
      <c r="A167" s="45" t="s">
        <v>566</v>
      </c>
    </row>
    <row r="168" spans="1:1">
      <c r="A168" s="45" t="s">
        <v>1006</v>
      </c>
    </row>
    <row r="169" spans="1:1">
      <c r="A169" s="45" t="s">
        <v>1007</v>
      </c>
    </row>
    <row r="170" spans="1:1">
      <c r="A170" s="45" t="s">
        <v>567</v>
      </c>
    </row>
    <row r="171" spans="1:1">
      <c r="A171" s="45" t="s">
        <v>568</v>
      </c>
    </row>
    <row r="172" spans="1:1">
      <c r="A172" s="45" t="s">
        <v>569</v>
      </c>
    </row>
    <row r="173" spans="1:1">
      <c r="A173" s="45" t="s">
        <v>570</v>
      </c>
    </row>
    <row r="174" spans="1:1">
      <c r="A174" s="45" t="s">
        <v>571</v>
      </c>
    </row>
    <row r="175" spans="1:1">
      <c r="A175" s="45" t="s">
        <v>572</v>
      </c>
    </row>
    <row r="176" spans="1:1">
      <c r="A176" s="45" t="s">
        <v>861</v>
      </c>
    </row>
    <row r="177" spans="1:1">
      <c r="A177" s="45" t="s">
        <v>573</v>
      </c>
    </row>
    <row r="178" spans="1:1">
      <c r="A178" s="45" t="s">
        <v>574</v>
      </c>
    </row>
    <row r="179" spans="1:1">
      <c r="A179" s="45" t="s">
        <v>575</v>
      </c>
    </row>
    <row r="180" spans="1:1">
      <c r="A180" s="45" t="s">
        <v>576</v>
      </c>
    </row>
    <row r="181" spans="1:1">
      <c r="A181" s="45" t="s">
        <v>577</v>
      </c>
    </row>
    <row r="182" spans="1:1">
      <c r="A182" s="45" t="s">
        <v>578</v>
      </c>
    </row>
    <row r="183" spans="1:1">
      <c r="A183" s="45" t="s">
        <v>579</v>
      </c>
    </row>
    <row r="184" spans="1:1">
      <c r="A184" s="45" t="s">
        <v>580</v>
      </c>
    </row>
    <row r="185" spans="1:1">
      <c r="A185" s="45" t="s">
        <v>1008</v>
      </c>
    </row>
    <row r="186" spans="1:1">
      <c r="A186" s="45" t="s">
        <v>1009</v>
      </c>
    </row>
    <row r="187" spans="1:1">
      <c r="A187" s="45" t="s">
        <v>1010</v>
      </c>
    </row>
    <row r="188" spans="1:1">
      <c r="A188" s="45" t="s">
        <v>862</v>
      </c>
    </row>
    <row r="189" spans="1:1">
      <c r="A189" s="45" t="s">
        <v>581</v>
      </c>
    </row>
    <row r="190" spans="1:1">
      <c r="A190" s="45" t="s">
        <v>582</v>
      </c>
    </row>
    <row r="191" spans="1:1">
      <c r="A191" s="45" t="s">
        <v>583</v>
      </c>
    </row>
    <row r="192" spans="1:1">
      <c r="A192" s="45" t="s">
        <v>584</v>
      </c>
    </row>
    <row r="193" spans="1:1">
      <c r="A193" s="45" t="s">
        <v>585</v>
      </c>
    </row>
    <row r="194" spans="1:1">
      <c r="A194" s="45" t="s">
        <v>586</v>
      </c>
    </row>
    <row r="195" spans="1:1">
      <c r="A195" s="45" t="s">
        <v>587</v>
      </c>
    </row>
    <row r="196" spans="1:1">
      <c r="A196" s="45" t="s">
        <v>588</v>
      </c>
    </row>
    <row r="197" spans="1:1">
      <c r="A197" s="45" t="s">
        <v>589</v>
      </c>
    </row>
    <row r="198" spans="1:1">
      <c r="A198" s="45" t="s">
        <v>1011</v>
      </c>
    </row>
    <row r="199" spans="1:1">
      <c r="A199" s="45" t="s">
        <v>1012</v>
      </c>
    </row>
    <row r="200" spans="1:1">
      <c r="A200" s="45" t="s">
        <v>863</v>
      </c>
    </row>
    <row r="201" spans="1:1">
      <c r="A201" s="45" t="s">
        <v>590</v>
      </c>
    </row>
    <row r="202" spans="1:1">
      <c r="A202" s="45" t="s">
        <v>591</v>
      </c>
    </row>
    <row r="203" spans="1:1">
      <c r="A203" s="45" t="s">
        <v>592</v>
      </c>
    </row>
    <row r="204" spans="1:1">
      <c r="A204" s="45" t="s">
        <v>1013</v>
      </c>
    </row>
    <row r="205" spans="1:1">
      <c r="A205" s="45" t="s">
        <v>1014</v>
      </c>
    </row>
    <row r="206" spans="1:1">
      <c r="A206" s="45" t="s">
        <v>864</v>
      </c>
    </row>
    <row r="207" spans="1:1">
      <c r="A207" s="45" t="s">
        <v>1015</v>
      </c>
    </row>
    <row r="208" spans="1:1">
      <c r="A208" s="45" t="s">
        <v>1016</v>
      </c>
    </row>
    <row r="209" spans="1:1">
      <c r="A209" s="45" t="s">
        <v>1017</v>
      </c>
    </row>
    <row r="210" spans="1:1">
      <c r="A210" s="45" t="s">
        <v>1018</v>
      </c>
    </row>
    <row r="211" spans="1:1">
      <c r="A211" s="45" t="s">
        <v>1019</v>
      </c>
    </row>
    <row r="212" spans="1:1">
      <c r="A212" s="45" t="s">
        <v>1020</v>
      </c>
    </row>
    <row r="213" spans="1:1">
      <c r="A213" s="45" t="s">
        <v>1021</v>
      </c>
    </row>
    <row r="214" spans="1:1">
      <c r="A214" s="45" t="s">
        <v>1022</v>
      </c>
    </row>
    <row r="215" spans="1:1">
      <c r="A215" s="45" t="s">
        <v>1023</v>
      </c>
    </row>
    <row r="216" spans="1:1">
      <c r="A216" s="45" t="s">
        <v>1024</v>
      </c>
    </row>
    <row r="217" spans="1:1">
      <c r="A217" s="45" t="s">
        <v>1025</v>
      </c>
    </row>
    <row r="218" spans="1:1">
      <c r="A218" s="45" t="s">
        <v>1026</v>
      </c>
    </row>
    <row r="219" spans="1:1" ht="11.4" customHeight="1">
      <c r="A219" s="45" t="s">
        <v>1027</v>
      </c>
    </row>
    <row r="220" spans="1:1">
      <c r="A220" s="43" t="s">
        <v>1029</v>
      </c>
    </row>
    <row r="221" spans="1:1">
      <c r="A221" s="43" t="s">
        <v>1030</v>
      </c>
    </row>
    <row r="222" spans="1:1">
      <c r="A222" s="43" t="s">
        <v>1031</v>
      </c>
    </row>
    <row r="223" spans="1:1">
      <c r="A223" s="43" t="s">
        <v>1032</v>
      </c>
    </row>
    <row r="224" spans="1:1">
      <c r="A224" s="43" t="s">
        <v>1033</v>
      </c>
    </row>
    <row r="225" spans="1:1">
      <c r="A225" s="43" t="s">
        <v>1034</v>
      </c>
    </row>
    <row r="226" spans="1:1">
      <c r="A226" s="43" t="s">
        <v>1035</v>
      </c>
    </row>
    <row r="227" spans="1:1">
      <c r="A227" s="43" t="s">
        <v>1036</v>
      </c>
    </row>
    <row r="228" spans="1:1">
      <c r="A228" s="43" t="s">
        <v>1037</v>
      </c>
    </row>
    <row r="229" spans="1:1">
      <c r="A229" s="43" t="s">
        <v>1038</v>
      </c>
    </row>
    <row r="230" spans="1:1">
      <c r="A230" s="43" t="s">
        <v>1039</v>
      </c>
    </row>
    <row r="231" spans="1:1">
      <c r="A231" s="43" t="s">
        <v>1040</v>
      </c>
    </row>
    <row r="232" spans="1:1">
      <c r="A232" s="43"/>
    </row>
    <row r="233" spans="1:1">
      <c r="A233" s="43"/>
    </row>
    <row r="234" spans="1:1">
      <c r="A234" s="43"/>
    </row>
    <row r="235" spans="1:1">
      <c r="A235" s="43"/>
    </row>
    <row r="236" spans="1:1">
      <c r="A236" s="43"/>
    </row>
    <row r="237" spans="1:1">
      <c r="A237" s="43"/>
    </row>
    <row r="238" spans="1:1">
      <c r="A238" s="43"/>
    </row>
    <row r="239" spans="1:1">
      <c r="A239" s="43"/>
    </row>
    <row r="240" spans="1:1">
      <c r="A240" s="43"/>
    </row>
    <row r="241" spans="1:1">
      <c r="A241" s="43"/>
    </row>
    <row r="242" spans="1:1">
      <c r="A242" s="43"/>
    </row>
    <row r="243" spans="1:1">
      <c r="A243" s="43"/>
    </row>
    <row r="244" spans="1:1">
      <c r="A244" s="43"/>
    </row>
    <row r="245" spans="1:1">
      <c r="A245" s="43"/>
    </row>
    <row r="246" spans="1:1">
      <c r="A246" s="43"/>
    </row>
    <row r="247" spans="1:1">
      <c r="A247" s="43"/>
    </row>
    <row r="248" spans="1:1">
      <c r="A248" s="43"/>
    </row>
    <row r="249" spans="1:1">
      <c r="A249" s="43"/>
    </row>
    <row r="250" spans="1:1">
      <c r="A250" s="43"/>
    </row>
    <row r="251" spans="1:1">
      <c r="A251" s="43"/>
    </row>
    <row r="252" spans="1:1">
      <c r="A252" s="43"/>
    </row>
    <row r="253" spans="1:1">
      <c r="A253" s="43"/>
    </row>
  </sheetData>
  <sortState xmlns:xlrd2="http://schemas.microsoft.com/office/spreadsheetml/2017/richdata2" ref="A1:A446">
    <sortCondition ref="A1:A446"/>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E01AD-4634-481B-A212-CB688322D2EF}">
  <sheetPr codeName="Blad2"/>
  <dimension ref="A1:F231"/>
  <sheetViews>
    <sheetView zoomScaleNormal="100" workbookViewId="0"/>
  </sheetViews>
  <sheetFormatPr defaultColWidth="9" defaultRowHeight="10.199999999999999" customHeight="1"/>
  <cols>
    <col min="1" max="2" width="9" style="10"/>
    <col min="3" max="3" width="9.3984375" style="10" bestFit="1" customWidth="1"/>
    <col min="4" max="5" width="9" style="10"/>
    <col min="6" max="6" width="9.3984375" style="10" bestFit="1" customWidth="1"/>
    <col min="7" max="16384" width="9" style="10"/>
  </cols>
  <sheetData>
    <row r="1" spans="1:4" ht="11.4">
      <c r="A1" s="45" t="s">
        <v>549</v>
      </c>
      <c r="B1" s="46">
        <f>ROUND((365.25*24*3600*C1/1000000),0)</f>
        <v>81</v>
      </c>
      <c r="C1" s="44">
        <v>2.566735</v>
      </c>
      <c r="D1" s="10">
        <f>IF(DASHBOARD!$D$8&gt;999999,"Te veel dieren",(C1*DASHBOARD!$D$8/1000000))</f>
        <v>2.5667349999999997E-4</v>
      </c>
    </row>
    <row r="2" spans="1:4" ht="10.199999999999999" customHeight="1">
      <c r="A2" s="45" t="s">
        <v>872</v>
      </c>
      <c r="B2" s="46">
        <f t="shared" ref="B2:B66" si="0">ROUND((365.25*24*3600*C2/1000000),0)</f>
        <v>148</v>
      </c>
      <c r="C2" s="44">
        <v>4.6898369999999998</v>
      </c>
      <c r="D2" s="10">
        <f>IF(DASHBOARD!$D$8&gt;999999,"Te veel dieren",(C2*DASHBOARD!$D$8/1000000))</f>
        <v>4.6898369999999999E-4</v>
      </c>
    </row>
    <row r="3" spans="1:4" ht="10.199999999999999" customHeight="1">
      <c r="A3" s="45" t="s">
        <v>873</v>
      </c>
      <c r="B3" s="46">
        <f t="shared" si="0"/>
        <v>148</v>
      </c>
      <c r="C3" s="44">
        <v>4.6898369999999998</v>
      </c>
      <c r="D3" s="10">
        <f>IF(DASHBOARD!$D$8&gt;999999,"Te veel dieren",(C3*DASHBOARD!$D$8/1000000))</f>
        <v>4.6898369999999999E-4</v>
      </c>
    </row>
    <row r="4" spans="1:4" ht="10.199999999999999" customHeight="1">
      <c r="A4" s="45" t="s">
        <v>874</v>
      </c>
      <c r="B4" s="46">
        <f t="shared" si="0"/>
        <v>148</v>
      </c>
      <c r="C4" s="44">
        <v>4.6898369999999998</v>
      </c>
      <c r="D4" s="10">
        <f>IF(DASHBOARD!$D$8&gt;999999,"Te veel dieren",(C4*DASHBOARD!$D$8/1000000))</f>
        <v>4.6898369999999999E-4</v>
      </c>
    </row>
    <row r="5" spans="1:4" ht="10.199999999999999" customHeight="1">
      <c r="A5" s="45" t="s">
        <v>875</v>
      </c>
      <c r="B5" s="46">
        <f t="shared" si="0"/>
        <v>148</v>
      </c>
      <c r="C5" s="44">
        <v>4.6898369999999998</v>
      </c>
      <c r="D5" s="10">
        <f>IF(DASHBOARD!$D$8&gt;999999,"Te veel dieren",(C5*DASHBOARD!$D$8/1000000))</f>
        <v>4.6898369999999999E-4</v>
      </c>
    </row>
    <row r="6" spans="1:4" ht="10.199999999999999" customHeight="1">
      <c r="A6" s="45" t="s">
        <v>876</v>
      </c>
      <c r="B6" s="46">
        <f t="shared" si="0"/>
        <v>148</v>
      </c>
      <c r="C6" s="44">
        <v>4.6898369999999998</v>
      </c>
      <c r="D6" s="10">
        <f>IF(DASHBOARD!$D$8&gt;999999,"Te veel dieren",(C6*DASHBOARD!$D$8/1000000))</f>
        <v>4.6898369999999999E-4</v>
      </c>
    </row>
    <row r="7" spans="1:4" ht="10.199999999999999" customHeight="1">
      <c r="A7" s="45" t="s">
        <v>877</v>
      </c>
      <c r="B7" s="46">
        <f t="shared" si="0"/>
        <v>148</v>
      </c>
      <c r="C7" s="44">
        <v>4.6898369999999998</v>
      </c>
      <c r="D7" s="10">
        <f>IF(DASHBOARD!$D$8&gt;999999,"Te veel dieren",(C7*DASHBOARD!$D$8/1000000))</f>
        <v>4.6898369999999999E-4</v>
      </c>
    </row>
    <row r="8" spans="1:4" ht="10.199999999999999" customHeight="1">
      <c r="A8" s="45" t="s">
        <v>878</v>
      </c>
      <c r="B8" s="46">
        <f t="shared" si="0"/>
        <v>148</v>
      </c>
      <c r="C8" s="44">
        <v>4.6898369999999998</v>
      </c>
      <c r="D8" s="10">
        <f>IF(DASHBOARD!$D$8&gt;999999,"Te veel dieren",(C8*DASHBOARD!$D$8/1000000))</f>
        <v>4.6898369999999999E-4</v>
      </c>
    </row>
    <row r="9" spans="1:4" ht="10.199999999999999" customHeight="1">
      <c r="A9" s="45" t="s">
        <v>879</v>
      </c>
      <c r="B9" s="46">
        <f t="shared" si="0"/>
        <v>148</v>
      </c>
      <c r="C9" s="44">
        <v>4.6898369999999998</v>
      </c>
      <c r="D9" s="10">
        <f>IF(DASHBOARD!$D$8&gt;999999,"Te veel dieren",(C9*DASHBOARD!$D$8/1000000))</f>
        <v>4.6898369999999999E-4</v>
      </c>
    </row>
    <row r="10" spans="1:4" ht="10.199999999999999" customHeight="1">
      <c r="A10" s="45" t="s">
        <v>880</v>
      </c>
      <c r="B10" s="46">
        <f t="shared" si="0"/>
        <v>148</v>
      </c>
      <c r="C10" s="44">
        <v>4.6898369999999998</v>
      </c>
      <c r="D10" s="10">
        <f>IF(DASHBOARD!$D$8&gt;999999,"Te veel dieren",(C10*DASHBOARD!$D$8/1000000))</f>
        <v>4.6898369999999999E-4</v>
      </c>
    </row>
    <row r="11" spans="1:4" ht="10.199999999999999" customHeight="1">
      <c r="A11" s="45" t="s">
        <v>881</v>
      </c>
      <c r="B11" s="46">
        <f t="shared" si="0"/>
        <v>148</v>
      </c>
      <c r="C11" s="44">
        <v>4.6898369999999998</v>
      </c>
      <c r="D11" s="10">
        <f>IF(DASHBOARD!$D$8&gt;999999,"Te veel dieren",(C11*DASHBOARD!$D$8/1000000))</f>
        <v>4.6898369999999999E-4</v>
      </c>
    </row>
    <row r="12" spans="1:4" ht="10.199999999999999" customHeight="1">
      <c r="A12" s="45" t="s">
        <v>882</v>
      </c>
      <c r="B12" s="46">
        <f t="shared" si="0"/>
        <v>148</v>
      </c>
      <c r="C12" s="44">
        <v>4.6898369999999998</v>
      </c>
      <c r="D12" s="10">
        <f>IF(DASHBOARD!$D$8&gt;999999,"Te veel dieren",(C12*DASHBOARD!$D$8/1000000))</f>
        <v>4.6898369999999999E-4</v>
      </c>
    </row>
    <row r="13" spans="1:4" ht="10.199999999999999" customHeight="1">
      <c r="A13" s="45" t="s">
        <v>883</v>
      </c>
      <c r="B13" s="46">
        <f t="shared" si="0"/>
        <v>148</v>
      </c>
      <c r="C13" s="44">
        <v>4.6898369999999998</v>
      </c>
      <c r="D13" s="10">
        <f>IF(DASHBOARD!$D$8&gt;999999,"Te veel dieren",(C13*DASHBOARD!$D$8/1000000))</f>
        <v>4.6898369999999999E-4</v>
      </c>
    </row>
    <row r="14" spans="1:4" ht="10.199999999999999" customHeight="1">
      <c r="A14" s="45" t="s">
        <v>884</v>
      </c>
      <c r="B14" s="46">
        <f t="shared" si="0"/>
        <v>148</v>
      </c>
      <c r="C14" s="44">
        <v>4.6898369999999998</v>
      </c>
      <c r="D14" s="10">
        <f>IF(DASHBOARD!$D$8&gt;999999,"Te veel dieren",(C14*DASHBOARD!$D$8/1000000))</f>
        <v>4.6898369999999999E-4</v>
      </c>
    </row>
    <row r="15" spans="1:4" ht="10.199999999999999" customHeight="1">
      <c r="A15" s="45" t="s">
        <v>885</v>
      </c>
      <c r="B15" s="46">
        <f t="shared" si="0"/>
        <v>148</v>
      </c>
      <c r="C15" s="44">
        <v>4.6898369999999998</v>
      </c>
      <c r="D15" s="10">
        <f>IF(DASHBOARD!$D$8&gt;999999,"Te veel dieren",(C15*DASHBOARD!$D$8/1000000))</f>
        <v>4.6898369999999999E-4</v>
      </c>
    </row>
    <row r="16" spans="1:4" ht="10.199999999999999" customHeight="1">
      <c r="A16" s="45" t="s">
        <v>886</v>
      </c>
      <c r="B16" s="46">
        <f t="shared" si="0"/>
        <v>148</v>
      </c>
      <c r="C16" s="44">
        <v>4.6898369999999998</v>
      </c>
      <c r="D16" s="10">
        <f>IF(DASHBOARD!$D$8&gt;999999,"Te veel dieren",(C16*DASHBOARD!$D$8/1000000))</f>
        <v>4.6898369999999999E-4</v>
      </c>
    </row>
    <row r="17" spans="1:4" ht="10.199999999999999" customHeight="1">
      <c r="A17" s="45" t="s">
        <v>887</v>
      </c>
      <c r="B17" s="46">
        <f t="shared" si="0"/>
        <v>148</v>
      </c>
      <c r="C17" s="44">
        <v>4.6898369999999998</v>
      </c>
      <c r="D17" s="10">
        <f>IF(DASHBOARD!$D$8&gt;999999,"Te veel dieren",(C17*DASHBOARD!$D$8/1000000))</f>
        <v>4.6898369999999999E-4</v>
      </c>
    </row>
    <row r="18" spans="1:4" ht="10.199999999999999" customHeight="1">
      <c r="A18" s="45" t="s">
        <v>888</v>
      </c>
      <c r="B18" s="46">
        <f t="shared" si="0"/>
        <v>148</v>
      </c>
      <c r="C18" s="44">
        <v>4.6898369999999998</v>
      </c>
      <c r="D18" s="10">
        <f>IF(DASHBOARD!$D$8&gt;999999,"Te veel dieren",(C18*DASHBOARD!$D$8/1000000))</f>
        <v>4.6898369999999999E-4</v>
      </c>
    </row>
    <row r="19" spans="1:4" ht="10.199999999999999" customHeight="1">
      <c r="A19" s="45" t="s">
        <v>889</v>
      </c>
      <c r="B19" s="46">
        <f t="shared" si="0"/>
        <v>148</v>
      </c>
      <c r="C19" s="44">
        <v>4.6898369999999998</v>
      </c>
      <c r="D19" s="10">
        <f>IF(DASHBOARD!$D$8&gt;999999,"Te veel dieren",(C19*DASHBOARD!$D$8/1000000))</f>
        <v>4.6898369999999999E-4</v>
      </c>
    </row>
    <row r="20" spans="1:4" ht="10.199999999999999" customHeight="1">
      <c r="A20" s="45" t="s">
        <v>890</v>
      </c>
      <c r="B20" s="46">
        <f t="shared" si="0"/>
        <v>148</v>
      </c>
      <c r="C20" s="44">
        <v>4.6898369999999998</v>
      </c>
      <c r="D20" s="10">
        <f>IF(DASHBOARD!$D$8&gt;999999,"Te veel dieren",(C20*DASHBOARD!$D$8/1000000))</f>
        <v>4.6898369999999999E-4</v>
      </c>
    </row>
    <row r="21" spans="1:4" ht="10.199999999999999" customHeight="1">
      <c r="A21" s="45" t="s">
        <v>891</v>
      </c>
      <c r="B21" s="46">
        <f t="shared" si="0"/>
        <v>148</v>
      </c>
      <c r="C21" s="44">
        <v>4.6898369999999998</v>
      </c>
      <c r="D21" s="10">
        <f>IF(DASHBOARD!$D$8&gt;999999,"Te veel dieren",(C21*DASHBOARD!$D$8/1000000))</f>
        <v>4.6898369999999999E-4</v>
      </c>
    </row>
    <row r="22" spans="1:4" ht="10.199999999999999" customHeight="1">
      <c r="A22" s="45" t="s">
        <v>892</v>
      </c>
      <c r="B22" s="46">
        <f t="shared" si="0"/>
        <v>148</v>
      </c>
      <c r="C22" s="44">
        <v>4.6898369999999998</v>
      </c>
      <c r="D22" s="10">
        <f>IF(DASHBOARD!$D$8&gt;999999,"Te veel dieren",(C22*DASHBOARD!$D$8/1000000))</f>
        <v>4.6898369999999999E-4</v>
      </c>
    </row>
    <row r="23" spans="1:4" ht="10.199999999999999" customHeight="1">
      <c r="A23" s="45" t="s">
        <v>893</v>
      </c>
      <c r="B23" s="46">
        <f t="shared" si="0"/>
        <v>148</v>
      </c>
      <c r="C23" s="44">
        <v>4.6898369999999998</v>
      </c>
      <c r="D23" s="10">
        <f>IF(DASHBOARD!$D$8&gt;999999,"Te veel dieren",(C23*DASHBOARD!$D$8/1000000))</f>
        <v>4.6898369999999999E-4</v>
      </c>
    </row>
    <row r="24" spans="1:4" ht="10.199999999999999" customHeight="1">
      <c r="A24" s="45" t="s">
        <v>894</v>
      </c>
      <c r="B24" s="46">
        <f t="shared" si="0"/>
        <v>148</v>
      </c>
      <c r="C24" s="44">
        <v>4.6898369999999998</v>
      </c>
      <c r="D24" s="10">
        <f>IF(DASHBOARD!$D$8&gt;999999,"Te veel dieren",(C24*DASHBOARD!$D$8/1000000))</f>
        <v>4.6898369999999999E-4</v>
      </c>
    </row>
    <row r="25" spans="1:4" ht="10.199999999999999" customHeight="1">
      <c r="A25" s="45" t="s">
        <v>895</v>
      </c>
      <c r="B25" s="46">
        <f t="shared" si="0"/>
        <v>148</v>
      </c>
      <c r="C25" s="44">
        <v>4.6898369999999998</v>
      </c>
      <c r="D25" s="10">
        <f>IF(DASHBOARD!$D$8&gt;999999,"Te veel dieren",(C25*DASHBOARD!$D$8/1000000))</f>
        <v>4.6898369999999999E-4</v>
      </c>
    </row>
    <row r="26" spans="1:4" ht="10.199999999999999" customHeight="1">
      <c r="A26" s="45" t="s">
        <v>896</v>
      </c>
      <c r="B26" s="46">
        <f t="shared" si="0"/>
        <v>148</v>
      </c>
      <c r="C26" s="44">
        <v>4.6898369999999998</v>
      </c>
      <c r="D26" s="10">
        <f>IF(DASHBOARD!$D$8&gt;999999,"Te veel dieren",(C26*DASHBOARD!$D$8/1000000))</f>
        <v>4.6898369999999999E-4</v>
      </c>
    </row>
    <row r="27" spans="1:4" ht="10.199999999999999" customHeight="1">
      <c r="A27" s="45" t="s">
        <v>897</v>
      </c>
      <c r="B27" s="46">
        <f t="shared" si="0"/>
        <v>148</v>
      </c>
      <c r="C27" s="44">
        <v>4.6898369999999998</v>
      </c>
      <c r="D27" s="10">
        <f>IF(DASHBOARD!$D$8&gt;999999,"Te veel dieren",(C27*DASHBOARD!$D$8/1000000))</f>
        <v>4.6898369999999999E-4</v>
      </c>
    </row>
    <row r="28" spans="1:4" ht="10.199999999999999" customHeight="1">
      <c r="A28" s="45" t="s">
        <v>898</v>
      </c>
      <c r="B28" s="46">
        <f t="shared" si="0"/>
        <v>148</v>
      </c>
      <c r="C28" s="44">
        <v>4.6898369999999998</v>
      </c>
      <c r="D28" s="10">
        <f>IF(DASHBOARD!$D$8&gt;999999,"Te veel dieren",(C28*DASHBOARD!$D$8/1000000))</f>
        <v>4.6898369999999999E-4</v>
      </c>
    </row>
    <row r="29" spans="1:4" ht="10.199999999999999" customHeight="1">
      <c r="A29" s="45" t="s">
        <v>899</v>
      </c>
      <c r="B29" s="46">
        <f t="shared" si="0"/>
        <v>148</v>
      </c>
      <c r="C29" s="44">
        <v>4.6898369999999998</v>
      </c>
      <c r="D29" s="10">
        <f>IF(DASHBOARD!$D$8&gt;999999,"Te veel dieren",(C29*DASHBOARD!$D$8/1000000))</f>
        <v>4.6898369999999999E-4</v>
      </c>
    </row>
    <row r="30" spans="1:4" ht="10.199999999999999" customHeight="1">
      <c r="A30" s="45" t="s">
        <v>900</v>
      </c>
      <c r="B30" s="46">
        <f t="shared" si="0"/>
        <v>148</v>
      </c>
      <c r="C30" s="44">
        <v>4.6898369999999998</v>
      </c>
      <c r="D30" s="10">
        <f>IF(DASHBOARD!$D$8&gt;999999,"Te veel dieren",(C30*DASHBOARD!$D$8/1000000))</f>
        <v>4.6898369999999999E-4</v>
      </c>
    </row>
    <row r="31" spans="1:4" ht="10.199999999999999" customHeight="1">
      <c r="A31" s="45" t="s">
        <v>901</v>
      </c>
      <c r="B31" s="46">
        <f t="shared" si="0"/>
        <v>148</v>
      </c>
      <c r="C31" s="44">
        <v>4.6898369999999998</v>
      </c>
      <c r="D31" s="10">
        <f>IF(DASHBOARD!$D$8&gt;999999,"Te veel dieren",(C31*DASHBOARD!$D$8/1000000))</f>
        <v>4.6898369999999999E-4</v>
      </c>
    </row>
    <row r="32" spans="1:4" ht="10.199999999999999" customHeight="1">
      <c r="A32" s="45" t="s">
        <v>902</v>
      </c>
      <c r="B32" s="46">
        <f t="shared" si="0"/>
        <v>148</v>
      </c>
      <c r="C32" s="44">
        <v>4.6898369999999998</v>
      </c>
      <c r="D32" s="10">
        <f>IF(DASHBOARD!$D$8&gt;999999,"Te veel dieren",(C32*DASHBOARD!$D$8/1000000))</f>
        <v>4.6898369999999999E-4</v>
      </c>
    </row>
    <row r="33" spans="1:4" ht="10.199999999999999" customHeight="1">
      <c r="A33" s="45" t="s">
        <v>903</v>
      </c>
      <c r="B33" s="46">
        <f t="shared" si="0"/>
        <v>148</v>
      </c>
      <c r="C33" s="44">
        <v>4.6898369999999998</v>
      </c>
      <c r="D33" s="10">
        <f>IF(DASHBOARD!$D$8&gt;999999,"Te veel dieren",(C33*DASHBOARD!$D$8/1000000))</f>
        <v>4.6898369999999999E-4</v>
      </c>
    </row>
    <row r="34" spans="1:4" ht="10.199999999999999" customHeight="1">
      <c r="A34" s="45" t="s">
        <v>904</v>
      </c>
      <c r="B34" s="46">
        <f t="shared" si="0"/>
        <v>148</v>
      </c>
      <c r="C34" s="44">
        <v>4.6898369999999998</v>
      </c>
      <c r="D34" s="10">
        <f>IF(DASHBOARD!$D$8&gt;999999,"Te veel dieren",(C34*DASHBOARD!$D$8/1000000))</f>
        <v>4.6898369999999999E-4</v>
      </c>
    </row>
    <row r="35" spans="1:4" ht="10.199999999999999" customHeight="1">
      <c r="A35" s="45" t="s">
        <v>905</v>
      </c>
      <c r="B35" s="46">
        <f t="shared" si="0"/>
        <v>148</v>
      </c>
      <c r="C35" s="44">
        <v>4.6898369999999998</v>
      </c>
      <c r="D35" s="10">
        <f>IF(DASHBOARD!$D$8&gt;999999,"Te veel dieren",(C35*DASHBOARD!$D$8/1000000))</f>
        <v>4.6898369999999999E-4</v>
      </c>
    </row>
    <row r="36" spans="1:4" ht="10.199999999999999" customHeight="1">
      <c r="A36" s="45" t="s">
        <v>906</v>
      </c>
      <c r="B36" s="46">
        <f t="shared" si="0"/>
        <v>148</v>
      </c>
      <c r="C36" s="44">
        <v>4.6898369999999998</v>
      </c>
      <c r="D36" s="10">
        <f>IF(DASHBOARD!$D$8&gt;999999,"Te veel dieren",(C36*DASHBOARD!$D$8/1000000))</f>
        <v>4.6898369999999999E-4</v>
      </c>
    </row>
    <row r="37" spans="1:4" ht="10.199999999999999" customHeight="1">
      <c r="A37" s="45" t="s">
        <v>907</v>
      </c>
      <c r="B37" s="46">
        <f t="shared" si="0"/>
        <v>148</v>
      </c>
      <c r="C37" s="44">
        <v>4.6898369999999998</v>
      </c>
      <c r="D37" s="10">
        <f>IF(DASHBOARD!$D$8&gt;999999,"Te veel dieren",(C37*DASHBOARD!$D$8/1000000))</f>
        <v>4.6898369999999999E-4</v>
      </c>
    </row>
    <row r="38" spans="1:4" ht="10.199999999999999" customHeight="1">
      <c r="A38" s="45" t="s">
        <v>908</v>
      </c>
      <c r="B38" s="46">
        <f t="shared" si="0"/>
        <v>148</v>
      </c>
      <c r="C38" s="44">
        <v>4.6898369999999998</v>
      </c>
      <c r="D38" s="10">
        <f>IF(DASHBOARD!$D$8&gt;999999,"Te veel dieren",(C38*DASHBOARD!$D$8/1000000))</f>
        <v>4.6898369999999999E-4</v>
      </c>
    </row>
    <row r="39" spans="1:4" ht="10.199999999999999" customHeight="1">
      <c r="A39" s="45" t="s">
        <v>632</v>
      </c>
      <c r="B39" s="46">
        <f t="shared" si="0"/>
        <v>148</v>
      </c>
      <c r="C39" s="44">
        <v>4.6898369999999998</v>
      </c>
      <c r="D39" s="10">
        <f>IF(DASHBOARD!$D$8&gt;999999,"Te veel dieren",(C39*DASHBOARD!$D$8/1000000))</f>
        <v>4.6898369999999999E-4</v>
      </c>
    </row>
    <row r="40" spans="1:4" ht="10.199999999999999" customHeight="1">
      <c r="A40" s="45" t="s">
        <v>909</v>
      </c>
      <c r="B40" s="46">
        <f t="shared" si="0"/>
        <v>148</v>
      </c>
      <c r="C40" s="44">
        <v>4.6898369999999998</v>
      </c>
      <c r="D40" s="10">
        <f>IF(DASHBOARD!$D$8&gt;999999,"Te veel dieren",(C40*DASHBOARD!$D$8/1000000))</f>
        <v>4.6898369999999999E-4</v>
      </c>
    </row>
    <row r="41" spans="1:4" ht="10.199999999999999" customHeight="1">
      <c r="A41" s="45" t="s">
        <v>848</v>
      </c>
      <c r="B41" s="46">
        <f t="shared" si="0"/>
        <v>38</v>
      </c>
      <c r="C41" s="44">
        <v>1.2041470000000001</v>
      </c>
      <c r="D41" s="10">
        <f>IF(DASHBOARD!$D$8&gt;999999,"Te veel dieren",(C41*DASHBOARD!$D$8/1000000))</f>
        <v>1.2041470000000001E-4</v>
      </c>
    </row>
    <row r="42" spans="1:4" ht="10.199999999999999" customHeight="1">
      <c r="A42" s="45" t="s">
        <v>910</v>
      </c>
      <c r="B42" s="46">
        <f t="shared" si="0"/>
        <v>33</v>
      </c>
      <c r="C42" s="44">
        <v>1.0457069999999999</v>
      </c>
      <c r="D42" s="10">
        <f>IF(DASHBOARD!$D$8&gt;999999,"Te veel dieren",(C42*DASHBOARD!$D$8/1000000))</f>
        <v>1.0457069999999999E-4</v>
      </c>
    </row>
    <row r="43" spans="1:4" ht="10.199999999999999" customHeight="1">
      <c r="A43" s="45" t="s">
        <v>911</v>
      </c>
      <c r="B43" s="46">
        <f t="shared" si="0"/>
        <v>22</v>
      </c>
      <c r="C43" s="44">
        <v>0.69713800000000004</v>
      </c>
      <c r="D43" s="10">
        <f>IF(DASHBOARD!$D$8&gt;999999,"Te veel dieren",(C43*DASHBOARD!$D$8/1000000))</f>
        <v>6.9713800000000003E-5</v>
      </c>
    </row>
    <row r="44" spans="1:4" ht="10.199999999999999" customHeight="1">
      <c r="A44" s="45" t="s">
        <v>849</v>
      </c>
      <c r="B44" s="46">
        <f t="shared" si="0"/>
        <v>33</v>
      </c>
      <c r="C44" s="44">
        <v>1.0457069999999999</v>
      </c>
      <c r="D44" s="10">
        <f>IF(DASHBOARD!$D$8&gt;999999,"Te veel dieren",(C44*DASHBOARD!$D$8/1000000))</f>
        <v>1.0457069999999999E-4</v>
      </c>
    </row>
    <row r="45" spans="1:4" ht="10.199999999999999" customHeight="1">
      <c r="A45" s="45" t="s">
        <v>850</v>
      </c>
      <c r="B45" s="46">
        <f t="shared" si="0"/>
        <v>86</v>
      </c>
      <c r="C45" s="44">
        <v>2.7251759999999998</v>
      </c>
      <c r="D45" s="10">
        <f>IF(DASHBOARD!$D$8&gt;999999,"Te veel dieren",(C45*DASHBOARD!$D$8/1000000))</f>
        <v>2.7251759999999994E-4</v>
      </c>
    </row>
    <row r="46" spans="1:4" ht="10.199999999999999" customHeight="1">
      <c r="A46" s="45" t="s">
        <v>912</v>
      </c>
      <c r="B46" s="46">
        <f t="shared" si="0"/>
        <v>170</v>
      </c>
      <c r="C46" s="44">
        <v>5.3869749999999996</v>
      </c>
      <c r="D46" s="10">
        <f>IF(DASHBOARD!$D$8&gt;999999,"Te veel dieren",(C46*DASHBOARD!$D$8/1000000))</f>
        <v>5.3869750000000004E-4</v>
      </c>
    </row>
    <row r="47" spans="1:4" ht="10.199999999999999" customHeight="1">
      <c r="A47" s="45" t="s">
        <v>851</v>
      </c>
      <c r="B47" s="46">
        <f t="shared" si="0"/>
        <v>170</v>
      </c>
      <c r="C47" s="44">
        <v>5.3869749999999996</v>
      </c>
      <c r="D47" s="10">
        <f>IF(DASHBOARD!$D$8&gt;999999,"Te veel dieren",(C47*DASHBOARD!$D$8/1000000))</f>
        <v>5.3869750000000004E-4</v>
      </c>
    </row>
    <row r="48" spans="1:4" ht="10.199999999999999" customHeight="1">
      <c r="A48" s="45" t="s">
        <v>1028</v>
      </c>
      <c r="B48" s="46" t="s">
        <v>217</v>
      </c>
      <c r="C48" s="44" t="s">
        <v>217</v>
      </c>
      <c r="D48" s="47" t="s">
        <v>217</v>
      </c>
    </row>
    <row r="49" spans="1:4" ht="10.199999999999999" customHeight="1">
      <c r="A49" s="45" t="s">
        <v>852</v>
      </c>
      <c r="B49" s="46">
        <f t="shared" si="0"/>
        <v>19</v>
      </c>
      <c r="C49" s="44">
        <v>0.602074</v>
      </c>
      <c r="D49" s="10">
        <f>IF(DASHBOARD!$D$8&gt;999999,"Te veel dieren",(C49*DASHBOARD!$D$8/1000000))</f>
        <v>6.0207400000000002E-5</v>
      </c>
    </row>
    <row r="50" spans="1:4" ht="10.199999999999999" customHeight="1">
      <c r="A50" s="45" t="s">
        <v>853</v>
      </c>
      <c r="B50" s="46">
        <f t="shared" si="0"/>
        <v>10</v>
      </c>
      <c r="C50" s="44">
        <v>0.31688100000000002</v>
      </c>
      <c r="D50" s="10">
        <f>IF(DASHBOARD!$D$8&gt;999999,"Te veel dieren",(C50*DASHBOARD!$D$8/1000000))</f>
        <v>3.1688099999999999E-5</v>
      </c>
    </row>
    <row r="51" spans="1:4" ht="10.199999999999999" customHeight="1">
      <c r="A51" s="45" t="s">
        <v>854</v>
      </c>
      <c r="B51" s="46">
        <f t="shared" si="0"/>
        <v>10</v>
      </c>
      <c r="C51" s="44">
        <v>0.31688100000000002</v>
      </c>
      <c r="D51" s="10">
        <f>IF(DASHBOARD!$D$8&gt;999999,"Te veel dieren",(C51*DASHBOARD!$D$8/1000000))</f>
        <v>3.1688099999999999E-5</v>
      </c>
    </row>
    <row r="52" spans="1:4" ht="10.199999999999999" customHeight="1">
      <c r="A52" s="45" t="s">
        <v>913</v>
      </c>
      <c r="B52" s="46">
        <f t="shared" si="0"/>
        <v>56</v>
      </c>
      <c r="C52" s="44">
        <v>1.7745329999999999</v>
      </c>
      <c r="D52" s="10">
        <f>IF(DASHBOARD!$D$8&gt;999999,"Te veel dieren",(C52*DASHBOARD!$D$8/1000000))</f>
        <v>1.7745329999999999E-4</v>
      </c>
    </row>
    <row r="53" spans="1:4" ht="10.199999999999999" customHeight="1">
      <c r="A53" s="45" t="s">
        <v>914</v>
      </c>
      <c r="B53" s="46">
        <f t="shared" si="0"/>
        <v>74</v>
      </c>
      <c r="C53" s="44">
        <v>2.3449179999999998</v>
      </c>
      <c r="D53" s="10">
        <f>IF(DASHBOARD!$D$8&gt;999999,"Te veel dieren",(C53*DASHBOARD!$D$8/1000000))</f>
        <v>2.3449179999999998E-4</v>
      </c>
    </row>
    <row r="54" spans="1:4" ht="10.199999999999999" customHeight="1">
      <c r="A54" s="45" t="s">
        <v>550</v>
      </c>
      <c r="B54" s="46">
        <f t="shared" si="0"/>
        <v>56</v>
      </c>
      <c r="C54" s="44">
        <v>1.7745329999999999</v>
      </c>
      <c r="D54" s="10">
        <f>IF(DASHBOARD!$D$8&gt;999999,"Te veel dieren",(C54*DASHBOARD!$D$8/1000000))</f>
        <v>1.7745329999999999E-4</v>
      </c>
    </row>
    <row r="55" spans="1:4" ht="10.199999999999999" customHeight="1">
      <c r="A55" s="45" t="s">
        <v>551</v>
      </c>
      <c r="B55" s="46">
        <f t="shared" si="0"/>
        <v>74</v>
      </c>
      <c r="C55" s="44">
        <v>2.3449179999999998</v>
      </c>
      <c r="D55" s="10">
        <f>IF(DASHBOARD!$D$8&gt;999999,"Te veel dieren",(C55*DASHBOARD!$D$8/1000000))</f>
        <v>2.3449179999999998E-4</v>
      </c>
    </row>
    <row r="56" spans="1:4" ht="10.199999999999999" customHeight="1">
      <c r="A56" s="45" t="s">
        <v>915</v>
      </c>
      <c r="B56" s="46">
        <f t="shared" si="0"/>
        <v>74</v>
      </c>
      <c r="C56" s="44">
        <v>2.3449179999999998</v>
      </c>
      <c r="D56" s="10">
        <f>IF(DASHBOARD!$D$8&gt;999999,"Te veel dieren",(C56*DASHBOARD!$D$8/1000000))</f>
        <v>2.3449179999999998E-4</v>
      </c>
    </row>
    <row r="57" spans="1:4" ht="10.199999999999999" customHeight="1">
      <c r="A57" s="45" t="s">
        <v>916</v>
      </c>
      <c r="B57" s="46">
        <f t="shared" si="0"/>
        <v>74</v>
      </c>
      <c r="C57" s="44">
        <v>2.3449179999999998</v>
      </c>
      <c r="D57" s="10">
        <f>IF(DASHBOARD!$D$8&gt;999999,"Te veel dieren",(C57*DASHBOARD!$D$8/1000000))</f>
        <v>2.3449179999999998E-4</v>
      </c>
    </row>
    <row r="58" spans="1:4" ht="10.199999999999999" customHeight="1">
      <c r="A58" s="45" t="s">
        <v>917</v>
      </c>
      <c r="B58" s="46">
        <f t="shared" si="0"/>
        <v>74</v>
      </c>
      <c r="C58" s="44">
        <v>2.3449179999999998</v>
      </c>
      <c r="D58" s="10">
        <f>IF(DASHBOARD!$D$8&gt;999999,"Te veel dieren",(C58*DASHBOARD!$D$8/1000000))</f>
        <v>2.3449179999999998E-4</v>
      </c>
    </row>
    <row r="59" spans="1:4" ht="10.199999999999999" customHeight="1">
      <c r="A59" s="45" t="s">
        <v>918</v>
      </c>
      <c r="B59" s="46">
        <f t="shared" si="0"/>
        <v>74</v>
      </c>
      <c r="C59" s="44">
        <v>2.3449179999999998</v>
      </c>
      <c r="D59" s="10">
        <f>IF(DASHBOARD!$D$8&gt;999999,"Te veel dieren",(C59*DASHBOARD!$D$8/1000000))</f>
        <v>2.3449179999999998E-4</v>
      </c>
    </row>
    <row r="60" spans="1:4" ht="10.199999999999999" customHeight="1">
      <c r="A60" s="45" t="s">
        <v>919</v>
      </c>
      <c r="B60" s="46">
        <f t="shared" si="0"/>
        <v>74</v>
      </c>
      <c r="C60" s="44">
        <v>2.3449179999999998</v>
      </c>
      <c r="D60" s="10">
        <f>IF(DASHBOARD!$D$8&gt;999999,"Te veel dieren",(C60*DASHBOARD!$D$8/1000000))</f>
        <v>2.3449179999999998E-4</v>
      </c>
    </row>
    <row r="61" spans="1:4" ht="10.199999999999999" customHeight="1">
      <c r="A61" s="45" t="s">
        <v>920</v>
      </c>
      <c r="B61" s="46">
        <f t="shared" si="0"/>
        <v>74</v>
      </c>
      <c r="C61" s="44">
        <v>2.3449179999999998</v>
      </c>
      <c r="D61" s="10">
        <f>IF(DASHBOARD!$D$8&gt;999999,"Te veel dieren",(C61*DASHBOARD!$D$8/1000000))</f>
        <v>2.3449179999999998E-4</v>
      </c>
    </row>
    <row r="62" spans="1:4" ht="10.199999999999999" customHeight="1">
      <c r="A62" s="45" t="s">
        <v>921</v>
      </c>
      <c r="B62" s="46">
        <f t="shared" si="0"/>
        <v>74</v>
      </c>
      <c r="C62" s="44">
        <v>2.3449179999999998</v>
      </c>
      <c r="D62" s="10">
        <f>IF(DASHBOARD!$D$8&gt;999999,"Te veel dieren",(C62*DASHBOARD!$D$8/1000000))</f>
        <v>2.3449179999999998E-4</v>
      </c>
    </row>
    <row r="63" spans="1:4" ht="10.199999999999999" customHeight="1">
      <c r="A63" s="45" t="s">
        <v>922</v>
      </c>
      <c r="B63" s="46">
        <f t="shared" si="0"/>
        <v>74</v>
      </c>
      <c r="C63" s="44">
        <v>2.3449179999999998</v>
      </c>
      <c r="D63" s="10">
        <f>IF(DASHBOARD!$D$8&gt;999999,"Te veel dieren",(C63*DASHBOARD!$D$8/1000000))</f>
        <v>2.3449179999999998E-4</v>
      </c>
    </row>
    <row r="64" spans="1:4" ht="10.199999999999999" customHeight="1">
      <c r="A64" s="45" t="s">
        <v>923</v>
      </c>
      <c r="B64" s="46">
        <f t="shared" si="0"/>
        <v>56</v>
      </c>
      <c r="C64" s="44">
        <v>1.7745329999999999</v>
      </c>
      <c r="D64" s="10">
        <f>IF(DASHBOARD!$D$8&gt;999999,"Te veel dieren",(C64*DASHBOARD!$D$8/1000000))</f>
        <v>1.7745329999999999E-4</v>
      </c>
    </row>
    <row r="65" spans="1:4" ht="10.199999999999999" customHeight="1">
      <c r="A65" s="45" t="s">
        <v>924</v>
      </c>
      <c r="B65" s="46">
        <f t="shared" si="0"/>
        <v>56</v>
      </c>
      <c r="C65" s="44">
        <v>1.7745329999999999</v>
      </c>
      <c r="D65" s="10">
        <f>IF(DASHBOARD!$D$8&gt;999999,"Te veel dieren",(C65*DASHBOARD!$D$8/1000000))</f>
        <v>1.7745329999999999E-4</v>
      </c>
    </row>
    <row r="66" spans="1:4" ht="10.199999999999999" customHeight="1">
      <c r="A66" s="45" t="s">
        <v>925</v>
      </c>
      <c r="B66" s="46">
        <f t="shared" si="0"/>
        <v>56</v>
      </c>
      <c r="C66" s="44">
        <v>1.7745329999999999</v>
      </c>
      <c r="D66" s="10">
        <f>IF(DASHBOARD!$D$8&gt;999999,"Te veel dieren",(C66*DASHBOARD!$D$8/1000000))</f>
        <v>1.7745329999999999E-4</v>
      </c>
    </row>
    <row r="67" spans="1:4" ht="10.199999999999999" customHeight="1">
      <c r="A67" s="45" t="s">
        <v>926</v>
      </c>
      <c r="B67" s="46">
        <f t="shared" ref="B67:B130" si="1">ROUND((365.25*24*3600*C67/1000000),0)</f>
        <v>56</v>
      </c>
      <c r="C67" s="44">
        <v>1.7745329999999999</v>
      </c>
      <c r="D67" s="10">
        <f>IF(DASHBOARD!$D$8&gt;999999,"Te veel dieren",(C67*DASHBOARD!$D$8/1000000))</f>
        <v>1.7745329999999999E-4</v>
      </c>
    </row>
    <row r="68" spans="1:4" ht="10.199999999999999" customHeight="1">
      <c r="A68" s="45" t="s">
        <v>927</v>
      </c>
      <c r="B68" s="46">
        <f t="shared" si="1"/>
        <v>74</v>
      </c>
      <c r="C68" s="44">
        <v>2.3449179999999998</v>
      </c>
      <c r="D68" s="10">
        <f>IF(DASHBOARD!$D$8&gt;999999,"Te veel dieren",(C68*DASHBOARD!$D$8/1000000))</f>
        <v>2.3449179999999998E-4</v>
      </c>
    </row>
    <row r="69" spans="1:4" ht="10.199999999999999" customHeight="1">
      <c r="A69" s="45" t="s">
        <v>552</v>
      </c>
      <c r="B69" s="46">
        <f t="shared" si="1"/>
        <v>160</v>
      </c>
      <c r="C69" s="44">
        <v>5.0700940000000001</v>
      </c>
      <c r="D69" s="10">
        <f>IF(DASHBOARD!$D$8&gt;999999,"Te veel dieren",(C69*DASHBOARD!$D$8/1000000))</f>
        <v>5.0700940000000002E-4</v>
      </c>
    </row>
    <row r="70" spans="1:4" ht="10.199999999999999" customHeight="1">
      <c r="A70" s="45" t="s">
        <v>553</v>
      </c>
      <c r="B70" s="46">
        <f t="shared" si="1"/>
        <v>160</v>
      </c>
      <c r="C70" s="44">
        <v>5.0700940000000001</v>
      </c>
      <c r="D70" s="10">
        <f>IF(DASHBOARD!$D$8&gt;999999,"Te veel dieren",(C70*DASHBOARD!$D$8/1000000))</f>
        <v>5.0700940000000002E-4</v>
      </c>
    </row>
    <row r="71" spans="1:4" ht="10.199999999999999" customHeight="1">
      <c r="A71" s="45" t="s">
        <v>554</v>
      </c>
      <c r="B71" s="46">
        <f t="shared" si="1"/>
        <v>160</v>
      </c>
      <c r="C71" s="44">
        <v>5.0700940000000001</v>
      </c>
      <c r="D71" s="10">
        <f>IF(DASHBOARD!$D$8&gt;999999,"Te veel dieren",(C71*DASHBOARD!$D$8/1000000))</f>
        <v>5.0700940000000002E-4</v>
      </c>
    </row>
    <row r="72" spans="1:4" ht="10.199999999999999" customHeight="1">
      <c r="A72" s="45" t="s">
        <v>928</v>
      </c>
      <c r="B72" s="46">
        <f t="shared" si="1"/>
        <v>160</v>
      </c>
      <c r="C72" s="44">
        <v>5.0700940000000001</v>
      </c>
      <c r="D72" s="10">
        <f>IF(DASHBOARD!$D$8&gt;999999,"Te veel dieren",(C72*DASHBOARD!$D$8/1000000))</f>
        <v>5.0700940000000002E-4</v>
      </c>
    </row>
    <row r="73" spans="1:4" ht="10.199999999999999" customHeight="1">
      <c r="A73" s="45" t="s">
        <v>555</v>
      </c>
      <c r="B73" s="46">
        <f t="shared" si="1"/>
        <v>160</v>
      </c>
      <c r="C73" s="44">
        <v>5.0700940000000001</v>
      </c>
      <c r="D73" s="10">
        <f>IF(DASHBOARD!$D$8&gt;999999,"Te veel dieren",(C73*DASHBOARD!$D$8/1000000))</f>
        <v>5.0700940000000002E-4</v>
      </c>
    </row>
    <row r="74" spans="1:4" ht="10.199999999999999" customHeight="1">
      <c r="A74" s="45" t="s">
        <v>556</v>
      </c>
      <c r="B74" s="46">
        <f t="shared" si="1"/>
        <v>160</v>
      </c>
      <c r="C74" s="44">
        <v>5.0700940000000001</v>
      </c>
      <c r="D74" s="10">
        <f>IF(DASHBOARD!$D$8&gt;999999,"Te veel dieren",(C74*DASHBOARD!$D$8/1000000))</f>
        <v>5.0700940000000002E-4</v>
      </c>
    </row>
    <row r="75" spans="1:4" ht="10.199999999999999" customHeight="1">
      <c r="A75" s="45" t="s">
        <v>557</v>
      </c>
      <c r="B75" s="46">
        <f t="shared" si="1"/>
        <v>160</v>
      </c>
      <c r="C75" s="44">
        <v>5.0700940000000001</v>
      </c>
      <c r="D75" s="10">
        <f>IF(DASHBOARD!$D$8&gt;999999,"Te veel dieren",(C75*DASHBOARD!$D$8/1000000))</f>
        <v>5.0700940000000002E-4</v>
      </c>
    </row>
    <row r="76" spans="1:4" ht="10.199999999999999" customHeight="1">
      <c r="A76" s="45" t="s">
        <v>929</v>
      </c>
      <c r="B76" s="46">
        <f t="shared" si="1"/>
        <v>160</v>
      </c>
      <c r="C76" s="44">
        <v>5.0700940000000001</v>
      </c>
      <c r="D76" s="10">
        <f>IF(DASHBOARD!$D$8&gt;999999,"Te veel dieren",(C76*DASHBOARD!$D$8/1000000))</f>
        <v>5.0700940000000002E-4</v>
      </c>
    </row>
    <row r="77" spans="1:4" ht="10.199999999999999" customHeight="1">
      <c r="A77" s="45" t="s">
        <v>930</v>
      </c>
      <c r="B77" s="46">
        <f t="shared" si="1"/>
        <v>160</v>
      </c>
      <c r="C77" s="44">
        <v>5.0700940000000001</v>
      </c>
      <c r="D77" s="10">
        <f>IF(DASHBOARD!$D$8&gt;999999,"Te veel dieren",(C77*DASHBOARD!$D$8/1000000))</f>
        <v>5.0700940000000002E-4</v>
      </c>
    </row>
    <row r="78" spans="1:4" ht="10.199999999999999" customHeight="1">
      <c r="A78" s="45" t="s">
        <v>931</v>
      </c>
      <c r="B78" s="46">
        <f t="shared" si="1"/>
        <v>160</v>
      </c>
      <c r="C78" s="44">
        <v>5.0700940000000001</v>
      </c>
      <c r="D78" s="10">
        <f>IF(DASHBOARD!$D$8&gt;999999,"Te veel dieren",(C78*DASHBOARD!$D$8/1000000))</f>
        <v>5.0700940000000002E-4</v>
      </c>
    </row>
    <row r="79" spans="1:4" ht="10.199999999999999" customHeight="1">
      <c r="A79" s="45" t="s">
        <v>932</v>
      </c>
      <c r="B79" s="46">
        <f t="shared" si="1"/>
        <v>160</v>
      </c>
      <c r="C79" s="44">
        <v>5.0700940000000001</v>
      </c>
      <c r="D79" s="10">
        <f>IF(DASHBOARD!$D$8&gt;999999,"Te veel dieren",(C79*DASHBOARD!$D$8/1000000))</f>
        <v>5.0700940000000002E-4</v>
      </c>
    </row>
    <row r="80" spans="1:4" ht="10.199999999999999" customHeight="1">
      <c r="A80" s="45" t="s">
        <v>933</v>
      </c>
      <c r="B80" s="46">
        <f t="shared" si="1"/>
        <v>160</v>
      </c>
      <c r="C80" s="44">
        <v>5.0700940000000001</v>
      </c>
      <c r="D80" s="10">
        <f>IF(DASHBOARD!$D$8&gt;999999,"Te veel dieren",(C80*DASHBOARD!$D$8/1000000))</f>
        <v>5.0700940000000002E-4</v>
      </c>
    </row>
    <row r="81" spans="1:4" ht="10.199999999999999" customHeight="1">
      <c r="A81" s="45" t="s">
        <v>934</v>
      </c>
      <c r="B81" s="46">
        <f t="shared" si="1"/>
        <v>160</v>
      </c>
      <c r="C81" s="44">
        <v>5.0700940000000001</v>
      </c>
      <c r="D81" s="10">
        <f>IF(DASHBOARD!$D$8&gt;999999,"Te veel dieren",(C81*DASHBOARD!$D$8/1000000))</f>
        <v>5.0700940000000002E-4</v>
      </c>
    </row>
    <row r="82" spans="1:4" ht="10.199999999999999" customHeight="1">
      <c r="A82" s="45" t="s">
        <v>935</v>
      </c>
      <c r="B82" s="46">
        <f t="shared" si="1"/>
        <v>160</v>
      </c>
      <c r="C82" s="44">
        <v>5.0700940000000001</v>
      </c>
      <c r="D82" s="10">
        <f>IF(DASHBOARD!$D$8&gt;999999,"Te veel dieren",(C82*DASHBOARD!$D$8/1000000))</f>
        <v>5.0700940000000002E-4</v>
      </c>
    </row>
    <row r="83" spans="1:4" ht="10.199999999999999" customHeight="1">
      <c r="A83" s="45" t="s">
        <v>855</v>
      </c>
      <c r="B83" s="46">
        <f t="shared" si="1"/>
        <v>160</v>
      </c>
      <c r="C83" s="44">
        <v>5.0700940000000001</v>
      </c>
      <c r="D83" s="10">
        <f>IF(DASHBOARD!$D$8&gt;999999,"Te veel dieren",(C83*DASHBOARD!$D$8/1000000))</f>
        <v>5.0700940000000002E-4</v>
      </c>
    </row>
    <row r="84" spans="1:4" ht="10.199999999999999" customHeight="1">
      <c r="A84" s="45" t="s">
        <v>558</v>
      </c>
      <c r="B84" s="46">
        <f t="shared" si="1"/>
        <v>175</v>
      </c>
      <c r="C84" s="44">
        <v>5.5454150000000002</v>
      </c>
      <c r="D84" s="10">
        <f>IF(DASHBOARD!$D$8&gt;999999,"Te veel dieren",(C84*DASHBOARD!$D$8/1000000))</f>
        <v>5.5454150000000004E-4</v>
      </c>
    </row>
    <row r="85" spans="1:4" ht="10.199999999999999" customHeight="1">
      <c r="A85" s="45" t="s">
        <v>936</v>
      </c>
      <c r="B85" s="46">
        <f t="shared" si="1"/>
        <v>175</v>
      </c>
      <c r="C85" s="44">
        <v>5.5454150000000002</v>
      </c>
      <c r="D85" s="10">
        <f>IF(DASHBOARD!$D$8&gt;999999,"Te veel dieren",(C85*DASHBOARD!$D$8/1000000))</f>
        <v>5.5454150000000004E-4</v>
      </c>
    </row>
    <row r="86" spans="1:4" ht="10.199999999999999" customHeight="1">
      <c r="A86" s="45" t="s">
        <v>559</v>
      </c>
      <c r="B86" s="46">
        <f t="shared" si="1"/>
        <v>175</v>
      </c>
      <c r="C86" s="44">
        <v>5.5454150000000002</v>
      </c>
      <c r="D86" s="10">
        <f>IF(DASHBOARD!$D$8&gt;999999,"Te veel dieren",(C86*DASHBOARD!$D$8/1000000))</f>
        <v>5.5454150000000004E-4</v>
      </c>
    </row>
    <row r="87" spans="1:4" ht="10.199999999999999" customHeight="1">
      <c r="A87" s="45" t="s">
        <v>560</v>
      </c>
      <c r="B87" s="46">
        <f t="shared" si="1"/>
        <v>175</v>
      </c>
      <c r="C87" s="44">
        <v>5.5454150000000002</v>
      </c>
      <c r="D87" s="10">
        <f>IF(DASHBOARD!$D$8&gt;999999,"Te veel dieren",(C87*DASHBOARD!$D$8/1000000))</f>
        <v>5.5454150000000004E-4</v>
      </c>
    </row>
    <row r="88" spans="1:4" ht="10.199999999999999" customHeight="1">
      <c r="A88" s="45" t="s">
        <v>937</v>
      </c>
      <c r="B88" s="46">
        <f t="shared" si="1"/>
        <v>175</v>
      </c>
      <c r="C88" s="44">
        <v>5.5454150000000002</v>
      </c>
      <c r="D88" s="10">
        <f>IF(DASHBOARD!$D$8&gt;999999,"Te veel dieren",(C88*DASHBOARD!$D$8/1000000))</f>
        <v>5.5454150000000004E-4</v>
      </c>
    </row>
    <row r="89" spans="1:4" ht="10.199999999999999" customHeight="1">
      <c r="A89" s="45" t="s">
        <v>938</v>
      </c>
      <c r="B89" s="46">
        <f t="shared" si="1"/>
        <v>175</v>
      </c>
      <c r="C89" s="44">
        <v>5.5454150000000002</v>
      </c>
      <c r="D89" s="10">
        <f>IF(DASHBOARD!$D$8&gt;999999,"Te veel dieren",(C89*DASHBOARD!$D$8/1000000))</f>
        <v>5.5454150000000004E-4</v>
      </c>
    </row>
    <row r="90" spans="1:4" ht="10.199999999999999" customHeight="1">
      <c r="A90" s="45" t="s">
        <v>939</v>
      </c>
      <c r="B90" s="46">
        <f t="shared" si="1"/>
        <v>175</v>
      </c>
      <c r="C90" s="44">
        <v>5.5454150000000002</v>
      </c>
      <c r="D90" s="10">
        <f>IF(DASHBOARD!$D$8&gt;999999,"Te veel dieren",(C90*DASHBOARD!$D$8/1000000))</f>
        <v>5.5454150000000004E-4</v>
      </c>
    </row>
    <row r="91" spans="1:4" ht="10.199999999999999" customHeight="1">
      <c r="A91" s="45" t="s">
        <v>940</v>
      </c>
      <c r="B91" s="46">
        <f t="shared" si="1"/>
        <v>175</v>
      </c>
      <c r="C91" s="44">
        <v>5.5454150000000002</v>
      </c>
      <c r="D91" s="10">
        <f>IF(DASHBOARD!$D$8&gt;999999,"Te veel dieren",(C91*DASHBOARD!$D$8/1000000))</f>
        <v>5.5454150000000004E-4</v>
      </c>
    </row>
    <row r="92" spans="1:4" ht="10.199999999999999" customHeight="1">
      <c r="A92" s="45" t="s">
        <v>941</v>
      </c>
      <c r="B92" s="46">
        <f t="shared" si="1"/>
        <v>175</v>
      </c>
      <c r="C92" s="44">
        <v>5.5454150000000002</v>
      </c>
      <c r="D92" s="10">
        <f>IF(DASHBOARD!$D$8&gt;999999,"Te veel dieren",(C92*DASHBOARD!$D$8/1000000))</f>
        <v>5.5454150000000004E-4</v>
      </c>
    </row>
    <row r="93" spans="1:4" ht="10.199999999999999" customHeight="1">
      <c r="A93" s="45" t="s">
        <v>942</v>
      </c>
      <c r="B93" s="46">
        <f t="shared" si="1"/>
        <v>175</v>
      </c>
      <c r="C93" s="44">
        <v>5.5454150000000002</v>
      </c>
      <c r="D93" s="10">
        <f>IF(DASHBOARD!$D$8&gt;999999,"Te veel dieren",(C93*DASHBOARD!$D$8/1000000))</f>
        <v>5.5454150000000004E-4</v>
      </c>
    </row>
    <row r="94" spans="1:4" ht="10.199999999999999" customHeight="1">
      <c r="A94" s="45" t="s">
        <v>943</v>
      </c>
      <c r="B94" s="46">
        <f t="shared" si="1"/>
        <v>175</v>
      </c>
      <c r="C94" s="44">
        <v>5.5454150000000002</v>
      </c>
      <c r="D94" s="10">
        <f>IF(DASHBOARD!$D$8&gt;999999,"Te veel dieren",(C94*DASHBOARD!$D$8/1000000))</f>
        <v>5.5454150000000004E-4</v>
      </c>
    </row>
    <row r="95" spans="1:4" ht="10.199999999999999" customHeight="1">
      <c r="A95" s="45" t="s">
        <v>944</v>
      </c>
      <c r="B95" s="46">
        <f t="shared" si="1"/>
        <v>175</v>
      </c>
      <c r="C95" s="44">
        <v>5.5454150000000002</v>
      </c>
      <c r="D95" s="10">
        <f>IF(DASHBOARD!$D$8&gt;999999,"Te veel dieren",(C95*DASHBOARD!$D$8/1000000))</f>
        <v>5.5454150000000004E-4</v>
      </c>
    </row>
    <row r="96" spans="1:4" ht="10.199999999999999" customHeight="1">
      <c r="A96" s="45" t="s">
        <v>945</v>
      </c>
      <c r="B96" s="46">
        <f t="shared" si="1"/>
        <v>175</v>
      </c>
      <c r="C96" s="44">
        <v>5.5454150000000002</v>
      </c>
      <c r="D96" s="10">
        <f>IF(DASHBOARD!$D$8&gt;999999,"Te veel dieren",(C96*DASHBOARD!$D$8/1000000))</f>
        <v>5.5454150000000004E-4</v>
      </c>
    </row>
    <row r="97" spans="1:4" ht="10.199999999999999" customHeight="1">
      <c r="A97" s="45" t="s">
        <v>946</v>
      </c>
      <c r="B97" s="46">
        <f t="shared" si="1"/>
        <v>175</v>
      </c>
      <c r="C97" s="44">
        <v>5.5454150000000002</v>
      </c>
      <c r="D97" s="10">
        <f>IF(DASHBOARD!$D$8&gt;999999,"Te veel dieren",(C97*DASHBOARD!$D$8/1000000))</f>
        <v>5.5454150000000004E-4</v>
      </c>
    </row>
    <row r="98" spans="1:4" ht="10.199999999999999" customHeight="1">
      <c r="A98" s="45" t="s">
        <v>856</v>
      </c>
      <c r="B98" s="46">
        <f t="shared" si="1"/>
        <v>175</v>
      </c>
      <c r="C98" s="44">
        <v>5.5454150000000002</v>
      </c>
      <c r="D98" s="10">
        <f>IF(DASHBOARD!$D$8&gt;999999,"Te veel dieren",(C98*DASHBOARD!$D$8/1000000))</f>
        <v>5.5454150000000004E-4</v>
      </c>
    </row>
    <row r="99" spans="1:4" ht="10.199999999999999" customHeight="1">
      <c r="A99" s="45" t="s">
        <v>947</v>
      </c>
      <c r="B99" s="46">
        <f t="shared" si="1"/>
        <v>175</v>
      </c>
      <c r="C99" s="44">
        <v>5.5454150000000002</v>
      </c>
      <c r="D99" s="10">
        <f>IF(DASHBOARD!$D$8&gt;999999,"Te veel dieren",(C99*DASHBOARD!$D$8/1000000))</f>
        <v>5.5454150000000004E-4</v>
      </c>
    </row>
    <row r="100" spans="1:4" ht="10.199999999999999" customHeight="1">
      <c r="A100" s="45" t="s">
        <v>948</v>
      </c>
      <c r="B100" s="46">
        <f t="shared" si="1"/>
        <v>180</v>
      </c>
      <c r="C100" s="44">
        <v>5.703856</v>
      </c>
      <c r="D100" s="10">
        <f>IF(DASHBOARD!$D$8&gt;999999,"Te veel dieren",(C100*DASHBOARD!$D$8/1000000))</f>
        <v>5.7038559999999996E-4</v>
      </c>
    </row>
    <row r="101" spans="1:4" ht="10.199999999999999" customHeight="1">
      <c r="A101" s="45" t="s">
        <v>949</v>
      </c>
      <c r="B101" s="46">
        <f t="shared" si="1"/>
        <v>153</v>
      </c>
      <c r="C101" s="44">
        <v>4.8482770000000004</v>
      </c>
      <c r="D101" s="10">
        <f>IF(DASHBOARD!$D$8&gt;999999,"Te veel dieren",(C101*DASHBOARD!$D$8/1000000))</f>
        <v>4.8482770000000003E-4</v>
      </c>
    </row>
    <row r="102" spans="1:4" ht="10.199999999999999" customHeight="1">
      <c r="A102" s="45" t="s">
        <v>950</v>
      </c>
      <c r="B102" s="46">
        <f t="shared" si="1"/>
        <v>153</v>
      </c>
      <c r="C102" s="44">
        <v>4.8482770000000004</v>
      </c>
      <c r="D102" s="10">
        <f>IF(DASHBOARD!$D$8&gt;999999,"Te veel dieren",(C102*DASHBOARD!$D$8/1000000))</f>
        <v>4.8482770000000003E-4</v>
      </c>
    </row>
    <row r="103" spans="1:4" ht="10.199999999999999" customHeight="1">
      <c r="A103" s="45" t="s">
        <v>951</v>
      </c>
      <c r="B103" s="46">
        <f t="shared" si="1"/>
        <v>153</v>
      </c>
      <c r="C103" s="44">
        <v>4.8482770000000004</v>
      </c>
      <c r="D103" s="10">
        <f>IF(DASHBOARD!$D$8&gt;999999,"Te veel dieren",(C103*DASHBOARD!$D$8/1000000))</f>
        <v>4.8482770000000003E-4</v>
      </c>
    </row>
    <row r="104" spans="1:4" ht="10.199999999999999" customHeight="1">
      <c r="A104" s="45" t="s">
        <v>952</v>
      </c>
      <c r="B104" s="46">
        <f t="shared" si="1"/>
        <v>153</v>
      </c>
      <c r="C104" s="44">
        <v>4.8482770000000004</v>
      </c>
      <c r="D104" s="10">
        <f>IF(DASHBOARD!$D$8&gt;999999,"Te veel dieren",(C104*DASHBOARD!$D$8/1000000))</f>
        <v>4.8482770000000003E-4</v>
      </c>
    </row>
    <row r="105" spans="1:4" ht="10.199999999999999" customHeight="1">
      <c r="A105" s="45" t="s">
        <v>953</v>
      </c>
      <c r="B105" s="46">
        <f t="shared" si="1"/>
        <v>153</v>
      </c>
      <c r="C105" s="44">
        <v>4.8482770000000004</v>
      </c>
      <c r="D105" s="10">
        <f>IF(DASHBOARD!$D$8&gt;999999,"Te veel dieren",(C105*DASHBOARD!$D$8/1000000))</f>
        <v>4.8482770000000003E-4</v>
      </c>
    </row>
    <row r="106" spans="1:4" ht="10.199999999999999" customHeight="1">
      <c r="A106" s="45" t="s">
        <v>954</v>
      </c>
      <c r="B106" s="46">
        <f t="shared" si="1"/>
        <v>153</v>
      </c>
      <c r="C106" s="44">
        <v>4.8482770000000004</v>
      </c>
      <c r="D106" s="10">
        <f>IF(DASHBOARD!$D$8&gt;999999,"Te veel dieren",(C106*DASHBOARD!$D$8/1000000))</f>
        <v>4.8482770000000003E-4</v>
      </c>
    </row>
    <row r="107" spans="1:4" ht="10.199999999999999" customHeight="1">
      <c r="A107" s="45" t="s">
        <v>955</v>
      </c>
      <c r="B107" s="46">
        <f t="shared" si="1"/>
        <v>153</v>
      </c>
      <c r="C107" s="44">
        <v>4.8482770000000004</v>
      </c>
      <c r="D107" s="10">
        <f>IF(DASHBOARD!$D$8&gt;999999,"Te veel dieren",(C107*DASHBOARD!$D$8/1000000))</f>
        <v>4.8482770000000003E-4</v>
      </c>
    </row>
    <row r="108" spans="1:4" ht="10.199999999999999" customHeight="1">
      <c r="A108" s="45" t="s">
        <v>956</v>
      </c>
      <c r="B108" s="46">
        <f t="shared" si="1"/>
        <v>153</v>
      </c>
      <c r="C108" s="44">
        <v>4.8482770000000004</v>
      </c>
      <c r="D108" s="10">
        <f>IF(DASHBOARD!$D$8&gt;999999,"Te veel dieren",(C108*DASHBOARD!$D$8/1000000))</f>
        <v>4.8482770000000003E-4</v>
      </c>
    </row>
    <row r="109" spans="1:4" ht="10.199999999999999" customHeight="1">
      <c r="A109" s="45" t="s">
        <v>957</v>
      </c>
      <c r="B109" s="46">
        <f t="shared" si="1"/>
        <v>153</v>
      </c>
      <c r="C109" s="44">
        <v>4.8482770000000004</v>
      </c>
      <c r="D109" s="10">
        <f>IF(DASHBOARD!$D$8&gt;999999,"Te veel dieren",(C109*DASHBOARD!$D$8/1000000))</f>
        <v>4.8482770000000003E-4</v>
      </c>
    </row>
    <row r="110" spans="1:4" ht="10.199999999999999" customHeight="1">
      <c r="A110" s="45" t="s">
        <v>958</v>
      </c>
      <c r="B110" s="46">
        <f t="shared" si="1"/>
        <v>153</v>
      </c>
      <c r="C110" s="44">
        <v>4.8482770000000004</v>
      </c>
      <c r="D110" s="10">
        <f>IF(DASHBOARD!$D$8&gt;999999,"Te veel dieren",(C110*DASHBOARD!$D$8/1000000))</f>
        <v>4.8482770000000003E-4</v>
      </c>
    </row>
    <row r="111" spans="1:4" ht="10.199999999999999" customHeight="1">
      <c r="A111" s="45" t="s">
        <v>959</v>
      </c>
      <c r="B111" s="46">
        <f t="shared" si="1"/>
        <v>153</v>
      </c>
      <c r="C111" s="44">
        <v>4.8482770000000004</v>
      </c>
      <c r="D111" s="10">
        <f>IF(DASHBOARD!$D$8&gt;999999,"Te veel dieren",(C111*DASHBOARD!$D$8/1000000))</f>
        <v>4.8482770000000003E-4</v>
      </c>
    </row>
    <row r="112" spans="1:4" ht="10.199999999999999" customHeight="1">
      <c r="A112" s="45" t="s">
        <v>960</v>
      </c>
      <c r="B112" s="46">
        <f t="shared" si="1"/>
        <v>153</v>
      </c>
      <c r="C112" s="44">
        <v>4.8482770000000004</v>
      </c>
      <c r="D112" s="10">
        <f>IF(DASHBOARD!$D$8&gt;999999,"Te veel dieren",(C112*DASHBOARD!$D$8/1000000))</f>
        <v>4.8482770000000003E-4</v>
      </c>
    </row>
    <row r="113" spans="1:4" ht="10.199999999999999" customHeight="1">
      <c r="A113" s="45" t="s">
        <v>961</v>
      </c>
      <c r="B113" s="46">
        <f t="shared" si="1"/>
        <v>153</v>
      </c>
      <c r="C113" s="44">
        <v>4.8482770000000004</v>
      </c>
      <c r="D113" s="10">
        <f>IF(DASHBOARD!$D$8&gt;999999,"Te veel dieren",(C113*DASHBOARD!$D$8/1000000))</f>
        <v>4.8482770000000003E-4</v>
      </c>
    </row>
    <row r="114" spans="1:4" ht="10.199999999999999" customHeight="1">
      <c r="A114" s="45" t="s">
        <v>962</v>
      </c>
      <c r="B114" s="46">
        <f t="shared" si="1"/>
        <v>153</v>
      </c>
      <c r="C114" s="44">
        <v>4.8482770000000004</v>
      </c>
      <c r="D114" s="10">
        <f>IF(DASHBOARD!$D$8&gt;999999,"Te veel dieren",(C114*DASHBOARD!$D$8/1000000))</f>
        <v>4.8482770000000003E-4</v>
      </c>
    </row>
    <row r="115" spans="1:4" ht="10.199999999999999" customHeight="1">
      <c r="A115" s="45" t="s">
        <v>963</v>
      </c>
      <c r="B115" s="46">
        <f t="shared" si="1"/>
        <v>153</v>
      </c>
      <c r="C115" s="44">
        <v>4.8482770000000004</v>
      </c>
      <c r="D115" s="10">
        <f>IF(DASHBOARD!$D$8&gt;999999,"Te veel dieren",(C115*DASHBOARD!$D$8/1000000))</f>
        <v>4.8482770000000003E-4</v>
      </c>
    </row>
    <row r="116" spans="1:4" ht="10.199999999999999" customHeight="1">
      <c r="A116" s="45" t="s">
        <v>964</v>
      </c>
      <c r="B116" s="46">
        <f t="shared" si="1"/>
        <v>153</v>
      </c>
      <c r="C116" s="44">
        <v>4.8482770000000004</v>
      </c>
      <c r="D116" s="10">
        <f>IF(DASHBOARD!$D$8&gt;999999,"Te veel dieren",(C116*DASHBOARD!$D$8/1000000))</f>
        <v>4.8482770000000003E-4</v>
      </c>
    </row>
    <row r="117" spans="1:4" ht="10.199999999999999" customHeight="1">
      <c r="A117" s="45" t="s">
        <v>965</v>
      </c>
      <c r="B117" s="46">
        <f t="shared" si="1"/>
        <v>153</v>
      </c>
      <c r="C117" s="44">
        <v>4.8482770000000004</v>
      </c>
      <c r="D117" s="10">
        <f>IF(DASHBOARD!$D$8&gt;999999,"Te veel dieren",(C117*DASHBOARD!$D$8/1000000))</f>
        <v>4.8482770000000003E-4</v>
      </c>
    </row>
    <row r="118" spans="1:4" ht="10.199999999999999" customHeight="1">
      <c r="A118" s="45" t="s">
        <v>966</v>
      </c>
      <c r="B118" s="46">
        <f t="shared" si="1"/>
        <v>153</v>
      </c>
      <c r="C118" s="44">
        <v>4.8482770000000004</v>
      </c>
      <c r="D118" s="10">
        <f>IF(DASHBOARD!$D$8&gt;999999,"Te veel dieren",(C118*DASHBOARD!$D$8/1000000))</f>
        <v>4.8482770000000003E-4</v>
      </c>
    </row>
    <row r="119" spans="1:4" ht="10.199999999999999" customHeight="1">
      <c r="A119" s="45" t="s">
        <v>967</v>
      </c>
      <c r="B119" s="46">
        <f t="shared" si="1"/>
        <v>153</v>
      </c>
      <c r="C119" s="44">
        <v>4.8482770000000004</v>
      </c>
      <c r="D119" s="10">
        <f>IF(DASHBOARD!$D$8&gt;999999,"Te veel dieren",(C119*DASHBOARD!$D$8/1000000))</f>
        <v>4.8482770000000003E-4</v>
      </c>
    </row>
    <row r="120" spans="1:4" ht="10.199999999999999" customHeight="1">
      <c r="A120" s="45" t="s">
        <v>968</v>
      </c>
      <c r="B120" s="46">
        <f t="shared" si="1"/>
        <v>153</v>
      </c>
      <c r="C120" s="44">
        <v>4.8482770000000004</v>
      </c>
      <c r="D120" s="10">
        <f>IF(DASHBOARD!$D$8&gt;999999,"Te veel dieren",(C120*DASHBOARD!$D$8/1000000))</f>
        <v>4.8482770000000003E-4</v>
      </c>
    </row>
    <row r="121" spans="1:4" ht="10.199999999999999" customHeight="1">
      <c r="A121" s="45" t="s">
        <v>969</v>
      </c>
      <c r="B121" s="46">
        <f t="shared" si="1"/>
        <v>153</v>
      </c>
      <c r="C121" s="44">
        <v>4.8482770000000004</v>
      </c>
      <c r="D121" s="10">
        <f>IF(DASHBOARD!$D$8&gt;999999,"Te veel dieren",(C121*DASHBOARD!$D$8/1000000))</f>
        <v>4.8482770000000003E-4</v>
      </c>
    </row>
    <row r="122" spans="1:4" ht="10.199999999999999" customHeight="1">
      <c r="A122" s="45" t="s">
        <v>970</v>
      </c>
      <c r="B122" s="46">
        <f t="shared" si="1"/>
        <v>153</v>
      </c>
      <c r="C122" s="44">
        <v>4.8482770000000004</v>
      </c>
      <c r="D122" s="10">
        <f>IF(DASHBOARD!$D$8&gt;999999,"Te veel dieren",(C122*DASHBOARD!$D$8/1000000))</f>
        <v>4.8482770000000003E-4</v>
      </c>
    </row>
    <row r="123" spans="1:4" ht="10.199999999999999" customHeight="1">
      <c r="A123" s="45" t="s">
        <v>971</v>
      </c>
      <c r="B123" s="46">
        <f t="shared" si="1"/>
        <v>153</v>
      </c>
      <c r="C123" s="44">
        <v>4.8482770000000004</v>
      </c>
      <c r="D123" s="10">
        <f>IF(DASHBOARD!$D$8&gt;999999,"Te veel dieren",(C123*DASHBOARD!$D$8/1000000))</f>
        <v>4.8482770000000003E-4</v>
      </c>
    </row>
    <row r="124" spans="1:4" ht="10.199999999999999" customHeight="1">
      <c r="A124" s="45" t="s">
        <v>972</v>
      </c>
      <c r="B124" s="46">
        <f t="shared" si="1"/>
        <v>153</v>
      </c>
      <c r="C124" s="44">
        <v>4.8482770000000004</v>
      </c>
      <c r="D124" s="10">
        <f>IF(DASHBOARD!$D$8&gt;999999,"Te veel dieren",(C124*DASHBOARD!$D$8/1000000))</f>
        <v>4.8482770000000003E-4</v>
      </c>
    </row>
    <row r="125" spans="1:4" ht="10.199999999999999" customHeight="1">
      <c r="A125" s="45" t="s">
        <v>973</v>
      </c>
      <c r="B125" s="46">
        <f t="shared" si="1"/>
        <v>153</v>
      </c>
      <c r="C125" s="44">
        <v>4.8482770000000004</v>
      </c>
      <c r="D125" s="10">
        <f>IF(DASHBOARD!$D$8&gt;999999,"Te veel dieren",(C125*DASHBOARD!$D$8/1000000))</f>
        <v>4.8482770000000003E-4</v>
      </c>
    </row>
    <row r="126" spans="1:4" ht="10.199999999999999" customHeight="1">
      <c r="A126" s="45" t="s">
        <v>974</v>
      </c>
      <c r="B126" s="46">
        <f t="shared" si="1"/>
        <v>2</v>
      </c>
      <c r="C126" s="44">
        <v>6.3376000000000002E-2</v>
      </c>
      <c r="D126" s="10">
        <f>IF(DASHBOARD!$D$8&gt;999999,"Te veel dieren",(C126*DASHBOARD!$D$8/1000000))</f>
        <v>6.3376000000000001E-6</v>
      </c>
    </row>
    <row r="127" spans="1:4" ht="10.199999999999999" customHeight="1">
      <c r="A127" s="45" t="s">
        <v>975</v>
      </c>
      <c r="B127" s="46">
        <f t="shared" si="1"/>
        <v>2</v>
      </c>
      <c r="C127" s="44">
        <v>6.3376000000000002E-2</v>
      </c>
      <c r="D127" s="10">
        <f>IF(DASHBOARD!$D$8&gt;999999,"Te veel dieren",(C127*DASHBOARD!$D$8/1000000))</f>
        <v>6.3376000000000001E-6</v>
      </c>
    </row>
    <row r="128" spans="1:4" ht="10.199999999999999" customHeight="1">
      <c r="A128" s="45" t="s">
        <v>976</v>
      </c>
      <c r="B128" s="46">
        <f t="shared" si="1"/>
        <v>2</v>
      </c>
      <c r="C128" s="44">
        <v>6.3376000000000002E-2</v>
      </c>
      <c r="D128" s="10">
        <f>IF(DASHBOARD!$D$8&gt;999999,"Te veel dieren",(C128*DASHBOARD!$D$8/1000000))</f>
        <v>6.3376000000000001E-6</v>
      </c>
    </row>
    <row r="129" spans="1:4" ht="10.199999999999999" customHeight="1">
      <c r="A129" s="45" t="s">
        <v>977</v>
      </c>
      <c r="B129" s="46">
        <f t="shared" si="1"/>
        <v>2</v>
      </c>
      <c r="C129" s="44">
        <v>6.3376000000000002E-2</v>
      </c>
      <c r="D129" s="10">
        <f>IF(DASHBOARD!$D$8&gt;999999,"Te veel dieren",(C129*DASHBOARD!$D$8/1000000))</f>
        <v>6.3376000000000001E-6</v>
      </c>
    </row>
    <row r="130" spans="1:4" ht="10.199999999999999" customHeight="1">
      <c r="A130" s="45" t="s">
        <v>978</v>
      </c>
      <c r="B130" s="46">
        <f t="shared" si="1"/>
        <v>2</v>
      </c>
      <c r="C130" s="44">
        <v>6.3376000000000002E-2</v>
      </c>
      <c r="D130" s="10">
        <f>IF(DASHBOARD!$D$8&gt;999999,"Te veel dieren",(C130*DASHBOARD!$D$8/1000000))</f>
        <v>6.3376000000000001E-6</v>
      </c>
    </row>
    <row r="131" spans="1:4" ht="10.199999999999999" customHeight="1">
      <c r="A131" s="45" t="s">
        <v>979</v>
      </c>
      <c r="B131" s="46">
        <f t="shared" ref="B131:B194" si="2">ROUND((365.25*24*3600*C131/1000000),0)</f>
        <v>2</v>
      </c>
      <c r="C131" s="44">
        <v>6.3376000000000002E-2</v>
      </c>
      <c r="D131" s="10">
        <f>IF(DASHBOARD!$D$8&gt;999999,"Te veel dieren",(C131*DASHBOARD!$D$8/1000000))</f>
        <v>6.3376000000000001E-6</v>
      </c>
    </row>
    <row r="132" spans="1:4" ht="10.199999999999999" customHeight="1">
      <c r="A132" s="45" t="s">
        <v>980</v>
      </c>
      <c r="B132" s="46">
        <f t="shared" si="2"/>
        <v>2</v>
      </c>
      <c r="C132" s="44">
        <v>6.3376000000000002E-2</v>
      </c>
      <c r="D132" s="10">
        <f>IF(DASHBOARD!$D$8&gt;999999,"Te veel dieren",(C132*DASHBOARD!$D$8/1000000))</f>
        <v>6.3376000000000001E-6</v>
      </c>
    </row>
    <row r="133" spans="1:4" ht="10.199999999999999" customHeight="1">
      <c r="A133" s="45" t="s">
        <v>981</v>
      </c>
      <c r="B133" s="46">
        <f t="shared" si="2"/>
        <v>8</v>
      </c>
      <c r="C133" s="44">
        <v>0.25350499999999998</v>
      </c>
      <c r="D133" s="10">
        <f>IF(DASHBOARD!$D$8&gt;999999,"Te veel dieren",(C133*DASHBOARD!$D$8/1000000))</f>
        <v>2.5350499999999997E-5</v>
      </c>
    </row>
    <row r="134" spans="1:4" ht="10.199999999999999" customHeight="1">
      <c r="A134" s="45" t="s">
        <v>982</v>
      </c>
      <c r="B134" s="46">
        <f t="shared" si="2"/>
        <v>30</v>
      </c>
      <c r="C134" s="44">
        <v>0.95064300000000002</v>
      </c>
      <c r="D134" s="10">
        <f>IF(DASHBOARD!$D$8&gt;999999,"Te veel dieren",(C134*DASHBOARD!$D$8/1000000))</f>
        <v>9.5064300000000004E-5</v>
      </c>
    </row>
    <row r="135" spans="1:4" ht="10.199999999999999" customHeight="1">
      <c r="A135" s="45" t="s">
        <v>983</v>
      </c>
      <c r="B135" s="46">
        <f t="shared" si="2"/>
        <v>30</v>
      </c>
      <c r="C135" s="44">
        <v>0.95064300000000002</v>
      </c>
      <c r="D135" s="10">
        <f>IF(DASHBOARD!$D$8&gt;999999,"Te veel dieren",(C135*DASHBOARD!$D$8/1000000))</f>
        <v>9.5064300000000004E-5</v>
      </c>
    </row>
    <row r="136" spans="1:4" ht="10.199999999999999" customHeight="1">
      <c r="A136" s="45" t="s">
        <v>984</v>
      </c>
      <c r="B136" s="46">
        <f t="shared" si="2"/>
        <v>30</v>
      </c>
      <c r="C136" s="44">
        <v>0.95064300000000002</v>
      </c>
      <c r="D136" s="10">
        <f>IF(DASHBOARD!$D$8&gt;999999,"Te veel dieren",(C136*DASHBOARD!$D$8/1000000))</f>
        <v>9.5064300000000004E-5</v>
      </c>
    </row>
    <row r="137" spans="1:4" ht="10.199999999999999" customHeight="1">
      <c r="A137" s="45" t="s">
        <v>985</v>
      </c>
      <c r="B137" s="46">
        <f t="shared" si="2"/>
        <v>30</v>
      </c>
      <c r="C137" s="44">
        <v>0.95064300000000002</v>
      </c>
      <c r="D137" s="10">
        <f>IF(DASHBOARD!$D$8&gt;999999,"Te veel dieren",(C137*DASHBOARD!$D$8/1000000))</f>
        <v>9.5064300000000004E-5</v>
      </c>
    </row>
    <row r="138" spans="1:4" ht="10.199999999999999" customHeight="1">
      <c r="A138" s="45" t="s">
        <v>986</v>
      </c>
      <c r="B138" s="46">
        <f t="shared" si="2"/>
        <v>23</v>
      </c>
      <c r="C138" s="44">
        <v>0.72882599999999997</v>
      </c>
      <c r="D138" s="10">
        <f>IF(DASHBOARD!$D$8&gt;999999,"Te veel dieren",(C138*DASHBOARD!$D$8/1000000))</f>
        <v>7.2882599999999999E-5</v>
      </c>
    </row>
    <row r="139" spans="1:4" ht="10.199999999999999" customHeight="1">
      <c r="A139" s="45" t="s">
        <v>987</v>
      </c>
      <c r="B139" s="46">
        <f t="shared" si="2"/>
        <v>23</v>
      </c>
      <c r="C139" s="44">
        <v>0.72882599999999997</v>
      </c>
      <c r="D139" s="10">
        <f>IF(DASHBOARD!$D$8&gt;999999,"Te veel dieren",(C139*DASHBOARD!$D$8/1000000))</f>
        <v>7.2882599999999999E-5</v>
      </c>
    </row>
    <row r="140" spans="1:4" ht="10.199999999999999" customHeight="1">
      <c r="A140" s="45" t="s">
        <v>988</v>
      </c>
      <c r="B140" s="46">
        <f t="shared" si="2"/>
        <v>23</v>
      </c>
      <c r="C140" s="44">
        <v>0.72882599999999997</v>
      </c>
      <c r="D140" s="10">
        <f>IF(DASHBOARD!$D$8&gt;999999,"Te veel dieren",(C140*DASHBOARD!$D$8/1000000))</f>
        <v>7.2882599999999999E-5</v>
      </c>
    </row>
    <row r="141" spans="1:4" ht="10.199999999999999" customHeight="1">
      <c r="A141" s="45" t="s">
        <v>989</v>
      </c>
      <c r="B141" s="46">
        <f t="shared" si="2"/>
        <v>23</v>
      </c>
      <c r="C141" s="44">
        <v>0.72882599999999997</v>
      </c>
      <c r="D141" s="10">
        <f>IF(DASHBOARD!$D$8&gt;999999,"Te veel dieren",(C141*DASHBOARD!$D$8/1000000))</f>
        <v>7.2882599999999999E-5</v>
      </c>
    </row>
    <row r="142" spans="1:4" ht="10.199999999999999" customHeight="1">
      <c r="A142" s="45" t="s">
        <v>990</v>
      </c>
      <c r="B142" s="46">
        <f t="shared" si="2"/>
        <v>23</v>
      </c>
      <c r="C142" s="44">
        <v>0.72882599999999997</v>
      </c>
      <c r="D142" s="10">
        <f>IF(DASHBOARD!$D$8&gt;999999,"Te veel dieren",(C142*DASHBOARD!$D$8/1000000))</f>
        <v>7.2882599999999999E-5</v>
      </c>
    </row>
    <row r="143" spans="1:4" ht="10.199999999999999" customHeight="1">
      <c r="A143" s="45" t="s">
        <v>991</v>
      </c>
      <c r="B143" s="46">
        <f t="shared" si="2"/>
        <v>23</v>
      </c>
      <c r="C143" s="44">
        <v>0.72882599999999997</v>
      </c>
      <c r="D143" s="10">
        <f>IF(DASHBOARD!$D$8&gt;999999,"Te veel dieren",(C143*DASHBOARD!$D$8/1000000))</f>
        <v>7.2882599999999999E-5</v>
      </c>
    </row>
    <row r="144" spans="1:4" ht="10.199999999999999" customHeight="1">
      <c r="A144" s="45" t="s">
        <v>857</v>
      </c>
      <c r="B144" s="46">
        <f t="shared" si="2"/>
        <v>30</v>
      </c>
      <c r="C144" s="44">
        <v>0.95064300000000002</v>
      </c>
      <c r="D144" s="10">
        <f>IF(DASHBOARD!$D$8&gt;999999,"Te veel dieren",(C144*DASHBOARD!$D$8/1000000))</f>
        <v>9.5064300000000004E-5</v>
      </c>
    </row>
    <row r="145" spans="1:6" ht="10.199999999999999" customHeight="1">
      <c r="A145" s="45" t="s">
        <v>858</v>
      </c>
      <c r="B145" s="46">
        <f t="shared" si="2"/>
        <v>30</v>
      </c>
      <c r="C145" s="44">
        <v>0.95064300000000002</v>
      </c>
      <c r="D145" s="10">
        <f>IF(DASHBOARD!$D$8&gt;999999,"Te veel dieren",(C145*DASHBOARD!$D$8/1000000))</f>
        <v>9.5064300000000004E-5</v>
      </c>
    </row>
    <row r="146" spans="1:6" ht="10.199999999999999" customHeight="1">
      <c r="A146" s="45" t="s">
        <v>992</v>
      </c>
      <c r="B146" s="46">
        <f t="shared" si="2"/>
        <v>23</v>
      </c>
      <c r="C146" s="44">
        <v>0.72882599999999997</v>
      </c>
      <c r="D146" s="10">
        <f>IF(DASHBOARD!$D$8&gt;999999,"Te veel dieren",(C146*DASHBOARD!$D$8/1000000))</f>
        <v>7.2882599999999999E-5</v>
      </c>
    </row>
    <row r="147" spans="1:6" ht="10.199999999999999" customHeight="1">
      <c r="A147" s="45" t="s">
        <v>993</v>
      </c>
      <c r="B147" s="46">
        <f t="shared" si="2"/>
        <v>23</v>
      </c>
      <c r="C147" s="44">
        <v>0.72882599999999997</v>
      </c>
      <c r="D147" s="10">
        <f>IF(DASHBOARD!$D$8&gt;999999,"Te veel dieren",(C147*DASHBOARD!$D$8/1000000))</f>
        <v>7.2882599999999999E-5</v>
      </c>
    </row>
    <row r="148" spans="1:6" ht="10.199999999999999" customHeight="1">
      <c r="A148" s="45" t="s">
        <v>994</v>
      </c>
      <c r="B148" s="46">
        <f t="shared" si="2"/>
        <v>84</v>
      </c>
      <c r="C148" s="44">
        <v>2.6617989999999998</v>
      </c>
      <c r="D148" s="10">
        <f>IF(DASHBOARD!$D$8&gt;999999,"Te veel dieren",(C148*DASHBOARD!$D$8/1000000))</f>
        <v>2.661799E-4</v>
      </c>
    </row>
    <row r="149" spans="1:6" ht="10.199999999999999" customHeight="1">
      <c r="A149" s="45" t="s">
        <v>995</v>
      </c>
      <c r="B149" s="46">
        <f t="shared" si="2"/>
        <v>84</v>
      </c>
      <c r="C149" s="44">
        <v>2.6617989999999998</v>
      </c>
      <c r="D149" s="10">
        <f>IF(DASHBOARD!$D$8&gt;999999,"Te veel dieren",(C149*DASHBOARD!$D$8/1000000))</f>
        <v>2.661799E-4</v>
      </c>
    </row>
    <row r="150" spans="1:6" ht="10.199999999999999" customHeight="1">
      <c r="A150" s="45" t="s">
        <v>996</v>
      </c>
      <c r="B150" s="46">
        <f t="shared" si="2"/>
        <v>84</v>
      </c>
      <c r="C150" s="44">
        <v>2.6617989999999998</v>
      </c>
      <c r="D150" s="10">
        <f>IF(DASHBOARD!$D$8&gt;999999,"Te veel dieren",(C150*DASHBOARD!$D$8/1000000))</f>
        <v>2.661799E-4</v>
      </c>
    </row>
    <row r="151" spans="1:6" ht="10.199999999999999" customHeight="1">
      <c r="A151" s="45" t="s">
        <v>997</v>
      </c>
      <c r="B151" s="46">
        <f t="shared" si="2"/>
        <v>84</v>
      </c>
      <c r="C151" s="44">
        <v>2.6617989999999998</v>
      </c>
      <c r="D151" s="10">
        <f>IF(DASHBOARD!$D$8&gt;999999,"Te veel dieren",(C151*DASHBOARD!$D$8/1000000))</f>
        <v>2.661799E-4</v>
      </c>
    </row>
    <row r="152" spans="1:6" ht="10.199999999999999" customHeight="1">
      <c r="A152" s="45" t="s">
        <v>998</v>
      </c>
      <c r="B152" s="46">
        <f t="shared" si="2"/>
        <v>84</v>
      </c>
      <c r="C152" s="44">
        <v>2.6617989999999998</v>
      </c>
      <c r="D152" s="10">
        <f>IF(DASHBOARD!$D$8&gt;999999,"Te veel dieren",(C152*DASHBOARD!$D$8/1000000))</f>
        <v>2.661799E-4</v>
      </c>
      <c r="F152" s="44"/>
    </row>
    <row r="153" spans="1:6" ht="10.199999999999999" customHeight="1">
      <c r="A153" s="45" t="s">
        <v>999</v>
      </c>
      <c r="B153" s="46">
        <f t="shared" si="2"/>
        <v>84</v>
      </c>
      <c r="C153" s="44">
        <v>2.6617989999999998</v>
      </c>
      <c r="D153" s="10">
        <f>IF(DASHBOARD!$D$8&gt;999999,"Te veel dieren",(C153*DASHBOARD!$D$8/1000000))</f>
        <v>2.661799E-4</v>
      </c>
      <c r="F153" s="44"/>
    </row>
    <row r="154" spans="1:6" ht="10.199999999999999" customHeight="1">
      <c r="A154" s="45" t="s">
        <v>1000</v>
      </c>
      <c r="B154" s="46">
        <f t="shared" si="2"/>
        <v>84</v>
      </c>
      <c r="C154" s="44">
        <v>2.6617989999999998</v>
      </c>
      <c r="D154" s="10">
        <f>IF(DASHBOARD!$D$8&gt;999999,"Te veel dieren",(C154*DASHBOARD!$D$8/1000000))</f>
        <v>2.661799E-4</v>
      </c>
      <c r="F154" s="44"/>
    </row>
    <row r="155" spans="1:6" ht="10.199999999999999" customHeight="1">
      <c r="A155" s="45" t="s">
        <v>1001</v>
      </c>
      <c r="B155" s="46">
        <f t="shared" si="2"/>
        <v>65</v>
      </c>
      <c r="C155" s="44">
        <v>2.0597259999999999</v>
      </c>
      <c r="D155" s="10">
        <f>IF(DASHBOARD!$D$8&gt;999999,"Te veel dieren",(C155*DASHBOARD!$D$8/1000000))</f>
        <v>2.059726E-4</v>
      </c>
      <c r="F155" s="44"/>
    </row>
    <row r="156" spans="1:6" ht="10.199999999999999" customHeight="1">
      <c r="A156" s="45" t="s">
        <v>1002</v>
      </c>
      <c r="B156" s="46">
        <f t="shared" si="2"/>
        <v>65</v>
      </c>
      <c r="C156" s="44">
        <v>2.0597259999999999</v>
      </c>
      <c r="D156" s="10">
        <f>IF(DASHBOARD!$D$8&gt;999999,"Te veel dieren",(C156*DASHBOARD!$D$8/1000000))</f>
        <v>2.059726E-4</v>
      </c>
      <c r="F156" s="44"/>
    </row>
    <row r="157" spans="1:6" ht="10.199999999999999" customHeight="1">
      <c r="A157" s="45" t="s">
        <v>1003</v>
      </c>
      <c r="B157" s="46">
        <f t="shared" si="2"/>
        <v>65</v>
      </c>
      <c r="C157" s="44">
        <v>2.0597259999999999</v>
      </c>
      <c r="D157" s="10">
        <f>IF(DASHBOARD!$D$8&gt;999999,"Te veel dieren",(C157*DASHBOARD!$D$8/1000000))</f>
        <v>2.059726E-4</v>
      </c>
      <c r="F157" s="44"/>
    </row>
    <row r="158" spans="1:6" ht="10.199999999999999" customHeight="1">
      <c r="A158" s="45" t="s">
        <v>1004</v>
      </c>
      <c r="B158" s="46">
        <f t="shared" si="2"/>
        <v>65</v>
      </c>
      <c r="C158" s="44">
        <v>2.0597259999999999</v>
      </c>
      <c r="D158" s="10">
        <f>IF(DASHBOARD!$D$8&gt;999999,"Te veel dieren",(C158*DASHBOARD!$D$8/1000000))</f>
        <v>2.059726E-4</v>
      </c>
      <c r="F158" s="44"/>
    </row>
    <row r="159" spans="1:6" ht="10.199999999999999" customHeight="1">
      <c r="A159" s="45" t="s">
        <v>1005</v>
      </c>
      <c r="B159" s="46">
        <f t="shared" si="2"/>
        <v>65</v>
      </c>
      <c r="C159" s="44">
        <v>2.0597259999999999</v>
      </c>
      <c r="D159" s="10">
        <f>IF(DASHBOARD!$D$8&gt;999999,"Te veel dieren",(C159*DASHBOARD!$D$8/1000000))</f>
        <v>2.059726E-4</v>
      </c>
      <c r="F159" s="44"/>
    </row>
    <row r="160" spans="1:6" ht="10.199999999999999" customHeight="1">
      <c r="A160" s="45" t="s">
        <v>859</v>
      </c>
      <c r="B160" s="46">
        <f t="shared" si="2"/>
        <v>84</v>
      </c>
      <c r="C160" s="44">
        <v>2.6617989999999998</v>
      </c>
      <c r="D160" s="10">
        <f>IF(DASHBOARD!$D$8&gt;999999,"Te veel dieren",(C160*DASHBOARD!$D$8/1000000))</f>
        <v>2.661799E-4</v>
      </c>
      <c r="F160" s="44"/>
    </row>
    <row r="161" spans="1:6" ht="10.199999999999999" customHeight="1">
      <c r="A161" s="45" t="s">
        <v>561</v>
      </c>
      <c r="B161" s="46">
        <f t="shared" si="2"/>
        <v>23</v>
      </c>
      <c r="C161" s="44">
        <v>0.72882599999999997</v>
      </c>
      <c r="D161" s="10">
        <f>IF(DASHBOARD!$D$8&gt;999999,"Te veel dieren",(C161*DASHBOARD!$D$8/1000000))</f>
        <v>7.2882599999999999E-5</v>
      </c>
      <c r="F161" s="44"/>
    </row>
    <row r="162" spans="1:6" ht="10.199999999999999" customHeight="1">
      <c r="A162" s="45" t="s">
        <v>562</v>
      </c>
      <c r="B162" s="46">
        <f t="shared" si="2"/>
        <v>23</v>
      </c>
      <c r="C162" s="44">
        <v>0.72882599999999997</v>
      </c>
      <c r="D162" s="10">
        <f>IF(DASHBOARD!$D$8&gt;999999,"Te veel dieren",(C162*DASHBOARD!$D$8/1000000))</f>
        <v>7.2882599999999999E-5</v>
      </c>
      <c r="F162" s="44"/>
    </row>
    <row r="163" spans="1:6" ht="10.199999999999999" customHeight="1">
      <c r="A163" s="45" t="s">
        <v>563</v>
      </c>
      <c r="B163" s="46">
        <f t="shared" si="2"/>
        <v>23</v>
      </c>
      <c r="C163" s="44">
        <v>0.72882599999999997</v>
      </c>
      <c r="D163" s="10">
        <f>IF(DASHBOARD!$D$8&gt;999999,"Te veel dieren",(C163*DASHBOARD!$D$8/1000000))</f>
        <v>7.2882599999999999E-5</v>
      </c>
      <c r="F163" s="44"/>
    </row>
    <row r="164" spans="1:6" ht="10.199999999999999" customHeight="1">
      <c r="A164" s="45" t="s">
        <v>564</v>
      </c>
      <c r="B164" s="46">
        <f t="shared" si="2"/>
        <v>23</v>
      </c>
      <c r="C164" s="44">
        <v>0.72882599999999997</v>
      </c>
      <c r="D164" s="10">
        <f>IF(DASHBOARD!$D$8&gt;999999,"Te veel dieren",(C164*DASHBOARD!$D$8/1000000))</f>
        <v>7.2882599999999999E-5</v>
      </c>
      <c r="F164" s="44"/>
    </row>
    <row r="165" spans="1:6" ht="10.199999999999999" customHeight="1">
      <c r="A165" s="45" t="s">
        <v>565</v>
      </c>
      <c r="B165" s="46">
        <f t="shared" si="2"/>
        <v>23</v>
      </c>
      <c r="C165" s="44">
        <v>0.72882599999999997</v>
      </c>
      <c r="D165" s="10">
        <f>IF(DASHBOARD!$D$8&gt;999999,"Te veel dieren",(C165*DASHBOARD!$D$8/1000000))</f>
        <v>7.2882599999999999E-5</v>
      </c>
      <c r="F165" s="44"/>
    </row>
    <row r="166" spans="1:6" ht="10.199999999999999" customHeight="1">
      <c r="A166" s="45" t="s">
        <v>860</v>
      </c>
      <c r="B166" s="46">
        <f t="shared" si="2"/>
        <v>23</v>
      </c>
      <c r="C166" s="44">
        <v>0.72882599999999997</v>
      </c>
      <c r="D166" s="10">
        <f>IF(DASHBOARD!$D$8&gt;999999,"Te veel dieren",(C166*DASHBOARD!$D$8/1000000))</f>
        <v>7.2882599999999999E-5</v>
      </c>
      <c r="F166" s="44"/>
    </row>
    <row r="167" spans="1:6" ht="10.199999999999999" customHeight="1">
      <c r="A167" s="45" t="s">
        <v>566</v>
      </c>
      <c r="B167" s="46">
        <f t="shared" si="2"/>
        <v>8</v>
      </c>
      <c r="C167" s="44">
        <v>0.25350499999999998</v>
      </c>
      <c r="D167" s="10">
        <f>IF(DASHBOARD!$D$8&gt;999999,"Te veel dieren",(C167*DASHBOARD!$D$8/1000000))</f>
        <v>2.5350499999999997E-5</v>
      </c>
      <c r="F167" s="44"/>
    </row>
    <row r="168" spans="1:6" ht="10.199999999999999" customHeight="1">
      <c r="A168" s="45" t="s">
        <v>1006</v>
      </c>
      <c r="B168" s="46">
        <f t="shared" si="2"/>
        <v>43</v>
      </c>
      <c r="C168" s="44">
        <v>1.3625879999999999</v>
      </c>
      <c r="D168" s="10">
        <f>IF(DASHBOARD!$D$8&gt;999999,"Te veel dieren",(C168*DASHBOARD!$D$8/1000000))</f>
        <v>1.3625879999999997E-4</v>
      </c>
      <c r="F168" s="44"/>
    </row>
    <row r="169" spans="1:6" ht="10.199999999999999" customHeight="1">
      <c r="A169" s="45" t="s">
        <v>1007</v>
      </c>
      <c r="B169" s="46">
        <f t="shared" si="2"/>
        <v>43</v>
      </c>
      <c r="C169" s="44">
        <v>1.3625879999999999</v>
      </c>
      <c r="D169" s="10">
        <f>IF(DASHBOARD!$D$8&gt;999999,"Te veel dieren",(C169*DASHBOARD!$D$8/1000000))</f>
        <v>1.3625879999999997E-4</v>
      </c>
      <c r="F169" s="44"/>
    </row>
    <row r="170" spans="1:6" ht="10.199999999999999" customHeight="1">
      <c r="A170" s="45" t="s">
        <v>567</v>
      </c>
      <c r="B170" s="46">
        <f t="shared" si="2"/>
        <v>43</v>
      </c>
      <c r="C170" s="44">
        <v>1.3625879999999999</v>
      </c>
      <c r="D170" s="10">
        <f>IF(DASHBOARD!$D$8&gt;999999,"Te veel dieren",(C170*DASHBOARD!$D$8/1000000))</f>
        <v>1.3625879999999997E-4</v>
      </c>
      <c r="F170" s="44"/>
    </row>
    <row r="171" spans="1:6" ht="10.199999999999999" customHeight="1">
      <c r="A171" s="45" t="s">
        <v>568</v>
      </c>
      <c r="B171" s="46">
        <f t="shared" si="2"/>
        <v>43</v>
      </c>
      <c r="C171" s="44">
        <v>1.3625879999999999</v>
      </c>
      <c r="D171" s="10">
        <f>IF(DASHBOARD!$D$8&gt;999999,"Te veel dieren",(C171*DASHBOARD!$D$8/1000000))</f>
        <v>1.3625879999999997E-4</v>
      </c>
      <c r="F171" s="44"/>
    </row>
    <row r="172" spans="1:6" ht="10.199999999999999" customHeight="1">
      <c r="A172" s="45" t="s">
        <v>569</v>
      </c>
      <c r="B172" s="46">
        <f t="shared" si="2"/>
        <v>43</v>
      </c>
      <c r="C172" s="44">
        <v>1.3625879999999999</v>
      </c>
      <c r="D172" s="10">
        <f>IF(DASHBOARD!$D$8&gt;999999,"Te veel dieren",(C172*DASHBOARD!$D$8/1000000))</f>
        <v>1.3625879999999997E-4</v>
      </c>
    </row>
    <row r="173" spans="1:6" ht="10.199999999999999" customHeight="1">
      <c r="A173" s="45" t="s">
        <v>570</v>
      </c>
      <c r="B173" s="46">
        <f t="shared" si="2"/>
        <v>43</v>
      </c>
      <c r="C173" s="44">
        <v>1.3625879999999999</v>
      </c>
      <c r="D173" s="10">
        <f>IF(DASHBOARD!$D$8&gt;999999,"Te veel dieren",(C173*DASHBOARD!$D$8/1000000))</f>
        <v>1.3625879999999997E-4</v>
      </c>
    </row>
    <row r="174" spans="1:6" ht="10.199999999999999" customHeight="1">
      <c r="A174" s="45" t="s">
        <v>571</v>
      </c>
      <c r="B174" s="46">
        <f t="shared" si="2"/>
        <v>43</v>
      </c>
      <c r="C174" s="44">
        <v>1.3625879999999999</v>
      </c>
      <c r="D174" s="10">
        <f>IF(DASHBOARD!$D$8&gt;999999,"Te veel dieren",(C174*DASHBOARD!$D$8/1000000))</f>
        <v>1.3625879999999997E-4</v>
      </c>
    </row>
    <row r="175" spans="1:6" ht="10.199999999999999" customHeight="1">
      <c r="A175" s="45" t="s">
        <v>572</v>
      </c>
      <c r="B175" s="46">
        <f t="shared" si="2"/>
        <v>43</v>
      </c>
      <c r="C175" s="44">
        <v>1.3625879999999999</v>
      </c>
      <c r="D175" s="10">
        <f>IF(DASHBOARD!$D$8&gt;999999,"Te veel dieren",(C175*DASHBOARD!$D$8/1000000))</f>
        <v>1.3625879999999997E-4</v>
      </c>
    </row>
    <row r="176" spans="1:6" ht="10.199999999999999" customHeight="1">
      <c r="A176" s="45" t="s">
        <v>861</v>
      </c>
      <c r="B176" s="46">
        <f t="shared" si="2"/>
        <v>43</v>
      </c>
      <c r="C176" s="44">
        <v>1.3625879999999999</v>
      </c>
      <c r="D176" s="10">
        <f>IF(DASHBOARD!$D$8&gt;999999,"Te veel dieren",(C176*DASHBOARD!$D$8/1000000))</f>
        <v>1.3625879999999997E-4</v>
      </c>
    </row>
    <row r="177" spans="1:4" ht="10.199999999999999" customHeight="1">
      <c r="A177" s="45" t="s">
        <v>573</v>
      </c>
      <c r="B177" s="46">
        <f t="shared" si="2"/>
        <v>22</v>
      </c>
      <c r="C177" s="44">
        <v>0.69713800000000004</v>
      </c>
      <c r="D177" s="10">
        <f>IF(DASHBOARD!$D$8&gt;999999,"Te veel dieren",(C177*DASHBOARD!$D$8/1000000))</f>
        <v>6.9713800000000003E-5</v>
      </c>
    </row>
    <row r="178" spans="1:4" ht="10.199999999999999" customHeight="1">
      <c r="A178" s="45" t="s">
        <v>574</v>
      </c>
      <c r="B178" s="46">
        <f t="shared" si="2"/>
        <v>22</v>
      </c>
      <c r="C178" s="44">
        <v>0.69713800000000004</v>
      </c>
      <c r="D178" s="10">
        <f>IF(DASHBOARD!$D$8&gt;999999,"Te veel dieren",(C178*DASHBOARD!$D$8/1000000))</f>
        <v>6.9713800000000003E-5</v>
      </c>
    </row>
    <row r="179" spans="1:4" ht="10.199999999999999" customHeight="1">
      <c r="A179" s="45" t="s">
        <v>575</v>
      </c>
      <c r="B179" s="46">
        <f t="shared" si="2"/>
        <v>22</v>
      </c>
      <c r="C179" s="44">
        <v>0.69713800000000004</v>
      </c>
      <c r="D179" s="10">
        <f>IF(DASHBOARD!$D$8&gt;999999,"Te veel dieren",(C179*DASHBOARD!$D$8/1000000))</f>
        <v>6.9713800000000003E-5</v>
      </c>
    </row>
    <row r="180" spans="1:4" ht="10.199999999999999" customHeight="1">
      <c r="A180" s="45" t="s">
        <v>576</v>
      </c>
      <c r="B180" s="46">
        <f t="shared" si="2"/>
        <v>22</v>
      </c>
      <c r="C180" s="44">
        <v>0.69713800000000004</v>
      </c>
      <c r="D180" s="10">
        <f>IF(DASHBOARD!$D$8&gt;999999,"Te veel dieren",(C180*DASHBOARD!$D$8/1000000))</f>
        <v>6.9713800000000003E-5</v>
      </c>
    </row>
    <row r="181" spans="1:4" ht="10.199999999999999" customHeight="1">
      <c r="A181" s="45" t="s">
        <v>577</v>
      </c>
      <c r="B181" s="46">
        <f t="shared" si="2"/>
        <v>22</v>
      </c>
      <c r="C181" s="44">
        <v>0.69713800000000004</v>
      </c>
      <c r="D181" s="10">
        <f>IF(DASHBOARD!$D$8&gt;999999,"Te veel dieren",(C181*DASHBOARD!$D$8/1000000))</f>
        <v>6.9713800000000003E-5</v>
      </c>
    </row>
    <row r="182" spans="1:4" ht="10.199999999999999" customHeight="1">
      <c r="A182" s="45" t="s">
        <v>578</v>
      </c>
      <c r="B182" s="46">
        <f t="shared" si="2"/>
        <v>22</v>
      </c>
      <c r="C182" s="44">
        <v>0.69713800000000004</v>
      </c>
      <c r="D182" s="10">
        <f>IF(DASHBOARD!$D$8&gt;999999,"Te veel dieren",(C182*DASHBOARD!$D$8/1000000))</f>
        <v>6.9713800000000003E-5</v>
      </c>
    </row>
    <row r="183" spans="1:4" ht="10.199999999999999" customHeight="1">
      <c r="A183" s="45" t="s">
        <v>579</v>
      </c>
      <c r="B183" s="46">
        <f t="shared" si="2"/>
        <v>22</v>
      </c>
      <c r="C183" s="44">
        <v>0.69713800000000004</v>
      </c>
      <c r="D183" s="10">
        <f>IF(DASHBOARD!$D$8&gt;999999,"Te veel dieren",(C183*DASHBOARD!$D$8/1000000))</f>
        <v>6.9713800000000003E-5</v>
      </c>
    </row>
    <row r="184" spans="1:4" ht="10.199999999999999" customHeight="1">
      <c r="A184" s="45" t="s">
        <v>580</v>
      </c>
      <c r="B184" s="46">
        <f t="shared" si="2"/>
        <v>22</v>
      </c>
      <c r="C184" s="44">
        <v>0.69713800000000004</v>
      </c>
      <c r="D184" s="10">
        <f>IF(DASHBOARD!$D$8&gt;999999,"Te veel dieren",(C184*DASHBOARD!$D$8/1000000))</f>
        <v>6.9713800000000003E-5</v>
      </c>
    </row>
    <row r="185" spans="1:4" ht="10.199999999999999" customHeight="1">
      <c r="A185" s="45" t="s">
        <v>1008</v>
      </c>
      <c r="B185" s="46">
        <f t="shared" si="2"/>
        <v>22</v>
      </c>
      <c r="C185" s="44">
        <v>0.69713800000000004</v>
      </c>
      <c r="D185" s="10">
        <f>IF(DASHBOARD!$D$8&gt;999999,"Te veel dieren",(C185*DASHBOARD!$D$8/1000000))</f>
        <v>6.9713800000000003E-5</v>
      </c>
    </row>
    <row r="186" spans="1:4" ht="10.199999999999999" customHeight="1">
      <c r="A186" s="45" t="s">
        <v>1009</v>
      </c>
      <c r="B186" s="46">
        <f t="shared" si="2"/>
        <v>22</v>
      </c>
      <c r="C186" s="44">
        <v>0.69713800000000004</v>
      </c>
      <c r="D186" s="10">
        <f>IF(DASHBOARD!$D$8&gt;999999,"Te veel dieren",(C186*DASHBOARD!$D$8/1000000))</f>
        <v>6.9713800000000003E-5</v>
      </c>
    </row>
    <row r="187" spans="1:4" ht="10.199999999999999" customHeight="1">
      <c r="A187" s="45" t="s">
        <v>1010</v>
      </c>
      <c r="B187" s="46">
        <f t="shared" si="2"/>
        <v>22</v>
      </c>
      <c r="C187" s="44">
        <v>0.69713800000000004</v>
      </c>
      <c r="D187" s="10">
        <f>IF(DASHBOARD!$D$8&gt;999999,"Te veel dieren",(C187*DASHBOARD!$D$8/1000000))</f>
        <v>6.9713800000000003E-5</v>
      </c>
    </row>
    <row r="188" spans="1:4" ht="10.199999999999999" customHeight="1">
      <c r="A188" s="45" t="s">
        <v>862</v>
      </c>
      <c r="B188" s="46">
        <f t="shared" si="2"/>
        <v>22</v>
      </c>
      <c r="C188" s="44">
        <v>0.69713800000000004</v>
      </c>
      <c r="D188" s="10">
        <f>IF(DASHBOARD!$D$8&gt;999999,"Te veel dieren",(C188*DASHBOARD!$D$8/1000000))</f>
        <v>6.9713800000000003E-5</v>
      </c>
    </row>
    <row r="189" spans="1:4" ht="10.199999999999999" customHeight="1">
      <c r="A189" s="45" t="s">
        <v>581</v>
      </c>
      <c r="B189" s="46">
        <f t="shared" si="2"/>
        <v>22</v>
      </c>
      <c r="C189" s="44">
        <v>0.69713800000000004</v>
      </c>
      <c r="D189" s="10">
        <f>IF(DASHBOARD!$D$8&gt;999999,"Te veel dieren",(C189*DASHBOARD!$D$8/1000000))</f>
        <v>6.9713800000000003E-5</v>
      </c>
    </row>
    <row r="190" spans="1:4" ht="10.199999999999999" customHeight="1">
      <c r="A190" s="45" t="s">
        <v>582</v>
      </c>
      <c r="B190" s="46">
        <f t="shared" si="2"/>
        <v>22</v>
      </c>
      <c r="C190" s="44">
        <v>0.69713800000000004</v>
      </c>
      <c r="D190" s="10">
        <f>IF(DASHBOARD!$D$8&gt;999999,"Te veel dieren",(C190*DASHBOARD!$D$8/1000000))</f>
        <v>6.9713800000000003E-5</v>
      </c>
    </row>
    <row r="191" spans="1:4" ht="10.199999999999999" customHeight="1">
      <c r="A191" s="45" t="s">
        <v>583</v>
      </c>
      <c r="B191" s="46">
        <f t="shared" si="2"/>
        <v>22</v>
      </c>
      <c r="C191" s="44">
        <v>0.69713800000000004</v>
      </c>
      <c r="D191" s="10">
        <f>IF(DASHBOARD!$D$8&gt;999999,"Te veel dieren",(C191*DASHBOARD!$D$8/1000000))</f>
        <v>6.9713800000000003E-5</v>
      </c>
    </row>
    <row r="192" spans="1:4" ht="10.199999999999999" customHeight="1">
      <c r="A192" s="45" t="s">
        <v>584</v>
      </c>
      <c r="B192" s="46">
        <f t="shared" si="2"/>
        <v>22</v>
      </c>
      <c r="C192" s="44">
        <v>0.69713800000000004</v>
      </c>
      <c r="D192" s="10">
        <f>IF(DASHBOARD!$D$8&gt;999999,"Te veel dieren",(C192*DASHBOARD!$D$8/1000000))</f>
        <v>6.9713800000000003E-5</v>
      </c>
    </row>
    <row r="193" spans="1:4" ht="10.199999999999999" customHeight="1">
      <c r="A193" s="45" t="s">
        <v>585</v>
      </c>
      <c r="B193" s="46">
        <f t="shared" si="2"/>
        <v>22</v>
      </c>
      <c r="C193" s="44">
        <v>0.69713800000000004</v>
      </c>
      <c r="D193" s="10">
        <f>IF(DASHBOARD!$D$8&gt;999999,"Te veel dieren",(C193*DASHBOARD!$D$8/1000000))</f>
        <v>6.9713800000000003E-5</v>
      </c>
    </row>
    <row r="194" spans="1:4" ht="10.199999999999999" customHeight="1">
      <c r="A194" s="45" t="s">
        <v>586</v>
      </c>
      <c r="B194" s="46">
        <f t="shared" si="2"/>
        <v>22</v>
      </c>
      <c r="C194" s="44">
        <v>0.69713800000000004</v>
      </c>
      <c r="D194" s="10">
        <f>IF(DASHBOARD!$D$8&gt;999999,"Te veel dieren",(C194*DASHBOARD!$D$8/1000000))</f>
        <v>6.9713800000000003E-5</v>
      </c>
    </row>
    <row r="195" spans="1:4" ht="10.199999999999999" customHeight="1">
      <c r="A195" s="45" t="s">
        <v>587</v>
      </c>
      <c r="B195" s="46">
        <f t="shared" ref="B195:B219" si="3">ROUND((365.25*24*3600*C195/1000000),0)</f>
        <v>22</v>
      </c>
      <c r="C195" s="44">
        <v>0.69713800000000004</v>
      </c>
      <c r="D195" s="10">
        <f>IF(DASHBOARD!$D$8&gt;999999,"Te veel dieren",(C195*DASHBOARD!$D$8/1000000))</f>
        <v>6.9713800000000003E-5</v>
      </c>
    </row>
    <row r="196" spans="1:4" ht="10.199999999999999" customHeight="1">
      <c r="A196" s="45" t="s">
        <v>588</v>
      </c>
      <c r="B196" s="46">
        <f t="shared" si="3"/>
        <v>22</v>
      </c>
      <c r="C196" s="44">
        <v>0.69713800000000004</v>
      </c>
      <c r="D196" s="10">
        <f>IF(DASHBOARD!$D$8&gt;999999,"Te veel dieren",(C196*DASHBOARD!$D$8/1000000))</f>
        <v>6.9713800000000003E-5</v>
      </c>
    </row>
    <row r="197" spans="1:4" ht="10.199999999999999" customHeight="1">
      <c r="A197" s="45" t="s">
        <v>589</v>
      </c>
      <c r="B197" s="46">
        <f t="shared" si="3"/>
        <v>22</v>
      </c>
      <c r="C197" s="44">
        <v>0.69713800000000004</v>
      </c>
      <c r="D197" s="10">
        <f>IF(DASHBOARD!$D$8&gt;999999,"Te veel dieren",(C197*DASHBOARD!$D$8/1000000))</f>
        <v>6.9713800000000003E-5</v>
      </c>
    </row>
    <row r="198" spans="1:4" ht="10.199999999999999" customHeight="1">
      <c r="A198" s="45" t="s">
        <v>1011</v>
      </c>
      <c r="B198" s="46">
        <f t="shared" si="3"/>
        <v>22</v>
      </c>
      <c r="C198" s="44">
        <v>0.69713800000000004</v>
      </c>
      <c r="D198" s="10">
        <f>IF(DASHBOARD!$D$8&gt;999999,"Te veel dieren",(C198*DASHBOARD!$D$8/1000000))</f>
        <v>6.9713800000000003E-5</v>
      </c>
    </row>
    <row r="199" spans="1:4" ht="10.199999999999999" customHeight="1">
      <c r="A199" s="45" t="s">
        <v>1012</v>
      </c>
      <c r="B199" s="46">
        <f t="shared" si="3"/>
        <v>22</v>
      </c>
      <c r="C199" s="44">
        <v>0.69713800000000004</v>
      </c>
      <c r="D199" s="10">
        <f>IF(DASHBOARD!$D$8&gt;999999,"Te veel dieren",(C199*DASHBOARD!$D$8/1000000))</f>
        <v>6.9713800000000003E-5</v>
      </c>
    </row>
    <row r="200" spans="1:4" ht="10.199999999999999" customHeight="1">
      <c r="A200" s="45" t="s">
        <v>863</v>
      </c>
      <c r="B200" s="46">
        <f t="shared" si="3"/>
        <v>22</v>
      </c>
      <c r="C200" s="44">
        <v>0.69713800000000004</v>
      </c>
      <c r="D200" s="10">
        <f>IF(DASHBOARD!$D$8&gt;999999,"Te veel dieren",(C200*DASHBOARD!$D$8/1000000))</f>
        <v>6.9713800000000003E-5</v>
      </c>
    </row>
    <row r="201" spans="1:4" ht="10.199999999999999" customHeight="1">
      <c r="A201" s="45" t="s">
        <v>590</v>
      </c>
      <c r="B201" s="46">
        <f t="shared" si="3"/>
        <v>23</v>
      </c>
      <c r="C201" s="44">
        <v>0.72882599999999997</v>
      </c>
      <c r="D201" s="10">
        <f>IF(DASHBOARD!$D$8&gt;999999,"Te veel dieren",(C201*DASHBOARD!$D$8/1000000))</f>
        <v>7.2882599999999999E-5</v>
      </c>
    </row>
    <row r="202" spans="1:4" ht="10.199999999999999" customHeight="1">
      <c r="A202" s="45" t="s">
        <v>591</v>
      </c>
      <c r="B202" s="46">
        <f t="shared" si="3"/>
        <v>23</v>
      </c>
      <c r="C202" s="44">
        <v>0.72882599999999997</v>
      </c>
      <c r="D202" s="10">
        <f>IF(DASHBOARD!$D$8&gt;999999,"Te veel dieren",(C202*DASHBOARD!$D$8/1000000))</f>
        <v>7.2882599999999999E-5</v>
      </c>
    </row>
    <row r="203" spans="1:4" ht="10.199999999999999" customHeight="1">
      <c r="A203" s="45" t="s">
        <v>592</v>
      </c>
      <c r="B203" s="46">
        <f t="shared" si="3"/>
        <v>23</v>
      </c>
      <c r="C203" s="44">
        <v>0.72882599999999997</v>
      </c>
      <c r="D203" s="10">
        <f>IF(DASHBOARD!$D$8&gt;999999,"Te veel dieren",(C203*DASHBOARD!$D$8/1000000))</f>
        <v>7.2882599999999999E-5</v>
      </c>
    </row>
    <row r="204" spans="1:4" ht="10.199999999999999" customHeight="1">
      <c r="A204" s="45" t="s">
        <v>1013</v>
      </c>
      <c r="B204" s="46">
        <f t="shared" si="3"/>
        <v>23</v>
      </c>
      <c r="C204" s="44">
        <v>0.72882599999999997</v>
      </c>
      <c r="D204" s="10">
        <f>IF(DASHBOARD!$D$8&gt;999999,"Te veel dieren",(C204*DASHBOARD!$D$8/1000000))</f>
        <v>7.2882599999999999E-5</v>
      </c>
    </row>
    <row r="205" spans="1:4" ht="10.199999999999999" customHeight="1">
      <c r="A205" s="45" t="s">
        <v>1014</v>
      </c>
      <c r="B205" s="46">
        <f t="shared" si="3"/>
        <v>23</v>
      </c>
      <c r="C205" s="44">
        <v>0.72882599999999997</v>
      </c>
      <c r="D205" s="10">
        <f>IF(DASHBOARD!$D$8&gt;999999,"Te veel dieren",(C205*DASHBOARD!$D$8/1000000))</f>
        <v>7.2882599999999999E-5</v>
      </c>
    </row>
    <row r="206" spans="1:4" ht="10.199999999999999" customHeight="1">
      <c r="A206" s="45" t="s">
        <v>864</v>
      </c>
      <c r="B206" s="46">
        <f t="shared" si="3"/>
        <v>23</v>
      </c>
      <c r="C206" s="44">
        <v>0.72882599999999997</v>
      </c>
      <c r="D206" s="10">
        <f>IF(DASHBOARD!$D$8&gt;999999,"Te veel dieren",(C206*DASHBOARD!$D$8/1000000))</f>
        <v>7.2882599999999999E-5</v>
      </c>
    </row>
    <row r="207" spans="1:4" ht="10.199999999999999" customHeight="1">
      <c r="A207" s="45" t="s">
        <v>1015</v>
      </c>
      <c r="B207" s="46">
        <f t="shared" si="3"/>
        <v>163</v>
      </c>
      <c r="C207" s="44">
        <v>5.1651579999999999</v>
      </c>
      <c r="D207" s="10">
        <f>IF(DASHBOARD!$D$8&gt;999999,"Te veel dieren",(C207*DASHBOARD!$D$8/1000000))</f>
        <v>5.165158E-4</v>
      </c>
    </row>
    <row r="208" spans="1:4" ht="10.199999999999999" customHeight="1">
      <c r="A208" s="45" t="s">
        <v>1016</v>
      </c>
      <c r="B208" s="46">
        <f t="shared" si="3"/>
        <v>163</v>
      </c>
      <c r="C208" s="44">
        <v>5.1651579999999999</v>
      </c>
      <c r="D208" s="10">
        <f>IF(DASHBOARD!$D$8&gt;999999,"Te veel dieren",(C208*DASHBOARD!$D$8/1000000))</f>
        <v>5.165158E-4</v>
      </c>
    </row>
    <row r="209" spans="1:4" ht="10.199999999999999" customHeight="1">
      <c r="A209" s="45" t="s">
        <v>1017</v>
      </c>
      <c r="B209" s="46">
        <f t="shared" si="3"/>
        <v>163</v>
      </c>
      <c r="C209" s="44">
        <v>5.1651579999999999</v>
      </c>
      <c r="D209" s="10">
        <f>IF(DASHBOARD!$D$8&gt;999999,"Te veel dieren",(C209*DASHBOARD!$D$8/1000000))</f>
        <v>5.165158E-4</v>
      </c>
    </row>
    <row r="210" spans="1:4" ht="10.199999999999999" customHeight="1">
      <c r="A210" s="45" t="s">
        <v>1018</v>
      </c>
      <c r="B210" s="46">
        <f t="shared" si="3"/>
        <v>163</v>
      </c>
      <c r="C210" s="44">
        <v>5.1651579999999999</v>
      </c>
      <c r="D210" s="10">
        <f>IF(DASHBOARD!$D$8&gt;999999,"Te veel dieren",(C210*DASHBOARD!$D$8/1000000))</f>
        <v>5.165158E-4</v>
      </c>
    </row>
    <row r="211" spans="1:4" ht="10.199999999999999" customHeight="1">
      <c r="A211" s="45" t="s">
        <v>1019</v>
      </c>
      <c r="B211" s="46">
        <f t="shared" si="3"/>
        <v>207</v>
      </c>
      <c r="C211" s="44">
        <v>6.5594340000000004</v>
      </c>
      <c r="D211" s="10">
        <f>IF(DASHBOARD!$D$8&gt;999999,"Te veel dieren",(C211*DASHBOARD!$D$8/1000000))</f>
        <v>6.5594340000000001E-4</v>
      </c>
    </row>
    <row r="212" spans="1:4" ht="10.199999999999999" customHeight="1">
      <c r="A212" s="45" t="s">
        <v>1020</v>
      </c>
      <c r="B212" s="46">
        <f t="shared" si="3"/>
        <v>86</v>
      </c>
      <c r="C212" s="44">
        <v>2.7251759999999998</v>
      </c>
      <c r="D212" s="10">
        <f>IF(DASHBOARD!$D$8&gt;999999,"Te veel dieren",(C212*DASHBOARD!$D$8/1000000))</f>
        <v>2.7251759999999994E-4</v>
      </c>
    </row>
    <row r="213" spans="1:4" ht="10.199999999999999" customHeight="1">
      <c r="A213" s="45" t="s">
        <v>1021</v>
      </c>
      <c r="B213" s="46">
        <f t="shared" si="3"/>
        <v>86</v>
      </c>
      <c r="C213" s="44">
        <v>2.7251759999999998</v>
      </c>
      <c r="D213" s="10">
        <f>IF(DASHBOARD!$D$8&gt;999999,"Te veel dieren",(C213*DASHBOARD!$D$8/1000000))</f>
        <v>2.7251759999999994E-4</v>
      </c>
    </row>
    <row r="214" spans="1:4" ht="10.199999999999999" customHeight="1">
      <c r="A214" s="45" t="s">
        <v>1022</v>
      </c>
      <c r="B214" s="46">
        <f t="shared" si="3"/>
        <v>86</v>
      </c>
      <c r="C214" s="44">
        <v>2.7251759999999998</v>
      </c>
      <c r="D214" s="10">
        <f>IF(DASHBOARD!$D$8&gt;999999,"Te veel dieren",(C214*DASHBOARD!$D$8/1000000))</f>
        <v>2.7251759999999994E-4</v>
      </c>
    </row>
    <row r="215" spans="1:4" ht="10.199999999999999" customHeight="1">
      <c r="A215" s="45" t="s">
        <v>1023</v>
      </c>
      <c r="B215" s="46">
        <f t="shared" si="3"/>
        <v>86</v>
      </c>
      <c r="C215" s="44">
        <v>2.7251759999999998</v>
      </c>
      <c r="D215" s="10">
        <f>IF(DASHBOARD!$D$8&gt;999999,"Te veel dieren",(C215*DASHBOARD!$D$8/1000000))</f>
        <v>2.7251759999999994E-4</v>
      </c>
    </row>
    <row r="216" spans="1:4" ht="10.199999999999999" customHeight="1">
      <c r="A216" s="45" t="s">
        <v>1024</v>
      </c>
      <c r="B216" s="46">
        <f t="shared" si="3"/>
        <v>86</v>
      </c>
      <c r="C216" s="44">
        <v>2.7251759999999998</v>
      </c>
      <c r="D216" s="10">
        <f>IF(DASHBOARD!$D$8&gt;999999,"Te veel dieren",(C216*DASHBOARD!$D$8/1000000))</f>
        <v>2.7251759999999994E-4</v>
      </c>
    </row>
    <row r="217" spans="1:4" ht="10.199999999999999" customHeight="1">
      <c r="A217" s="45" t="s">
        <v>1025</v>
      </c>
      <c r="B217" s="46">
        <f t="shared" si="3"/>
        <v>86</v>
      </c>
      <c r="C217" s="44">
        <v>2.7251759999999998</v>
      </c>
      <c r="D217" s="10">
        <f>IF(DASHBOARD!$D$8&gt;999999,"Te veel dieren",(C217*DASHBOARD!$D$8/1000000))</f>
        <v>2.7251759999999994E-4</v>
      </c>
    </row>
    <row r="218" spans="1:4" ht="10.199999999999999" customHeight="1">
      <c r="A218" s="45" t="s">
        <v>1026</v>
      </c>
      <c r="B218" s="46">
        <f t="shared" si="3"/>
        <v>182</v>
      </c>
      <c r="C218" s="44">
        <v>5.7672319999999999</v>
      </c>
      <c r="D218" s="10">
        <f>IF(DASHBOARD!$D$8&gt;999999,"Te veel dieren",(C218*DASHBOARD!$D$8/1000000))</f>
        <v>5.7672319999999997E-4</v>
      </c>
    </row>
    <row r="219" spans="1:4" ht="10.199999999999999" customHeight="1">
      <c r="A219" s="45" t="s">
        <v>1027</v>
      </c>
      <c r="B219" s="46">
        <f t="shared" si="3"/>
        <v>84</v>
      </c>
      <c r="C219" s="44">
        <v>2.6617989999999998</v>
      </c>
      <c r="D219" s="10">
        <f>IF(DASHBOARD!$D$8&gt;999999,"Te veel dieren",(C219*DASHBOARD!$D$8/1000000))</f>
        <v>2.661799E-4</v>
      </c>
    </row>
    <row r="220" spans="1:4" ht="10.199999999999999" customHeight="1">
      <c r="A220" s="43" t="s">
        <v>1029</v>
      </c>
      <c r="B220" s="46" t="s">
        <v>217</v>
      </c>
      <c r="C220" s="44" t="s">
        <v>217</v>
      </c>
      <c r="D220" s="47" t="s">
        <v>217</v>
      </c>
    </row>
    <row r="221" spans="1:4" ht="10.199999999999999" customHeight="1">
      <c r="A221" s="43" t="s">
        <v>1030</v>
      </c>
      <c r="B221" s="46" t="s">
        <v>217</v>
      </c>
      <c r="C221" s="44" t="s">
        <v>217</v>
      </c>
      <c r="D221" s="47" t="s">
        <v>217</v>
      </c>
    </row>
    <row r="222" spans="1:4" ht="10.199999999999999" customHeight="1">
      <c r="A222" s="43" t="s">
        <v>1031</v>
      </c>
      <c r="B222" s="46" t="s">
        <v>217</v>
      </c>
      <c r="C222" s="44" t="s">
        <v>217</v>
      </c>
      <c r="D222" s="47" t="s">
        <v>217</v>
      </c>
    </row>
    <row r="223" spans="1:4" ht="10.199999999999999" customHeight="1">
      <c r="A223" s="43" t="s">
        <v>1032</v>
      </c>
      <c r="B223" s="46" t="s">
        <v>217</v>
      </c>
      <c r="C223" s="44" t="s">
        <v>217</v>
      </c>
      <c r="D223" s="47" t="s">
        <v>217</v>
      </c>
    </row>
    <row r="224" spans="1:4" ht="10.199999999999999" customHeight="1">
      <c r="A224" s="43" t="s">
        <v>1033</v>
      </c>
      <c r="B224" s="46" t="s">
        <v>217</v>
      </c>
      <c r="C224" s="44" t="s">
        <v>217</v>
      </c>
      <c r="D224" s="47" t="s">
        <v>217</v>
      </c>
    </row>
    <row r="225" spans="1:4" ht="10.199999999999999" customHeight="1">
      <c r="A225" s="43" t="s">
        <v>1034</v>
      </c>
      <c r="B225" s="46" t="s">
        <v>217</v>
      </c>
      <c r="C225" s="44" t="s">
        <v>217</v>
      </c>
      <c r="D225" s="47" t="s">
        <v>217</v>
      </c>
    </row>
    <row r="226" spans="1:4" ht="10.199999999999999" customHeight="1">
      <c r="A226" s="43" t="s">
        <v>1035</v>
      </c>
      <c r="B226" s="46" t="s">
        <v>217</v>
      </c>
      <c r="C226" s="44" t="s">
        <v>217</v>
      </c>
      <c r="D226" s="47" t="s">
        <v>217</v>
      </c>
    </row>
    <row r="227" spans="1:4" ht="10.199999999999999" customHeight="1">
      <c r="A227" s="43" t="s">
        <v>1036</v>
      </c>
      <c r="B227" s="46" t="s">
        <v>217</v>
      </c>
      <c r="C227" s="44" t="s">
        <v>217</v>
      </c>
      <c r="D227" s="47" t="s">
        <v>217</v>
      </c>
    </row>
    <row r="228" spans="1:4" ht="10.199999999999999" customHeight="1">
      <c r="A228" s="43" t="s">
        <v>1037</v>
      </c>
      <c r="B228" s="46" t="s">
        <v>217</v>
      </c>
      <c r="C228" s="44" t="s">
        <v>217</v>
      </c>
      <c r="D228" s="47" t="s">
        <v>217</v>
      </c>
    </row>
    <row r="229" spans="1:4" ht="10.199999999999999" customHeight="1">
      <c r="A229" s="43" t="s">
        <v>1038</v>
      </c>
      <c r="B229" s="46" t="s">
        <v>217</v>
      </c>
      <c r="C229" s="44" t="s">
        <v>217</v>
      </c>
      <c r="D229" s="47" t="s">
        <v>217</v>
      </c>
    </row>
    <row r="230" spans="1:4" ht="10.199999999999999" customHeight="1">
      <c r="A230" s="43" t="s">
        <v>1039</v>
      </c>
      <c r="B230" s="46" t="s">
        <v>217</v>
      </c>
      <c r="C230" s="44" t="s">
        <v>217</v>
      </c>
      <c r="D230" s="47" t="s">
        <v>217</v>
      </c>
    </row>
    <row r="231" spans="1:4" ht="10.199999999999999" customHeight="1">
      <c r="A231" s="43" t="s">
        <v>1040</v>
      </c>
      <c r="B231" s="46" t="s">
        <v>217</v>
      </c>
      <c r="C231" s="44" t="s">
        <v>217</v>
      </c>
      <c r="D231" s="47" t="s">
        <v>217</v>
      </c>
    </row>
  </sheetData>
  <pageMargins left="0.25" right="0.25" top="0.75" bottom="0.75" header="0.3" footer="0.3"/>
  <pageSetup paperSize="9" scale="95" fitToWidth="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19A17-410B-4107-A83D-54C6FBFEBCD8}">
  <dimension ref="A1:A225"/>
  <sheetViews>
    <sheetView workbookViewId="0"/>
  </sheetViews>
  <sheetFormatPr defaultRowHeight="11.4"/>
  <cols>
    <col min="1" max="1" width="9.69921875" bestFit="1" customWidth="1"/>
  </cols>
  <sheetData>
    <row r="1" spans="1:1">
      <c r="A1" t="s">
        <v>0</v>
      </c>
    </row>
    <row r="2" spans="1:1">
      <c r="A2" t="s">
        <v>1</v>
      </c>
    </row>
    <row r="3" spans="1:1">
      <c r="A3" t="s">
        <v>2</v>
      </c>
    </row>
    <row r="4" spans="1:1">
      <c r="A4" t="s">
        <v>3</v>
      </c>
    </row>
    <row r="5" spans="1:1">
      <c r="A5" t="s">
        <v>4</v>
      </c>
    </row>
    <row r="6" spans="1:1">
      <c r="A6" t="s">
        <v>5</v>
      </c>
    </row>
    <row r="7" spans="1:1">
      <c r="A7" t="s">
        <v>6</v>
      </c>
    </row>
    <row r="8" spans="1:1">
      <c r="A8" t="s">
        <v>7</v>
      </c>
    </row>
    <row r="9" spans="1:1">
      <c r="A9" t="s">
        <v>8</v>
      </c>
    </row>
    <row r="10" spans="1:1">
      <c r="A10" t="s">
        <v>9</v>
      </c>
    </row>
    <row r="11" spans="1:1">
      <c r="A11" t="s">
        <v>10</v>
      </c>
    </row>
    <row r="12" spans="1:1">
      <c r="A12" t="s">
        <v>11</v>
      </c>
    </row>
    <row r="13" spans="1:1">
      <c r="A13" t="s">
        <v>12</v>
      </c>
    </row>
    <row r="14" spans="1:1">
      <c r="A14" t="s">
        <v>13</v>
      </c>
    </row>
    <row r="15" spans="1:1">
      <c r="A15" t="s">
        <v>14</v>
      </c>
    </row>
    <row r="16" spans="1:1">
      <c r="A16" t="s">
        <v>15</v>
      </c>
    </row>
    <row r="17" spans="1:1">
      <c r="A17" t="s">
        <v>16</v>
      </c>
    </row>
    <row r="18" spans="1:1">
      <c r="A18" t="s">
        <v>17</v>
      </c>
    </row>
    <row r="19" spans="1:1">
      <c r="A19" t="s">
        <v>18</v>
      </c>
    </row>
    <row r="20" spans="1:1">
      <c r="A20" t="s">
        <v>19</v>
      </c>
    </row>
    <row r="21" spans="1:1">
      <c r="A21" t="s">
        <v>20</v>
      </c>
    </row>
    <row r="22" spans="1:1">
      <c r="A22" t="s">
        <v>21</v>
      </c>
    </row>
    <row r="23" spans="1:1">
      <c r="A23" t="s">
        <v>22</v>
      </c>
    </row>
    <row r="24" spans="1:1">
      <c r="A24" t="s">
        <v>23</v>
      </c>
    </row>
    <row r="25" spans="1:1">
      <c r="A25" t="s">
        <v>24</v>
      </c>
    </row>
    <row r="26" spans="1:1">
      <c r="A26" t="s">
        <v>25</v>
      </c>
    </row>
    <row r="27" spans="1:1">
      <c r="A27" t="s">
        <v>26</v>
      </c>
    </row>
    <row r="28" spans="1:1">
      <c r="A28" t="s">
        <v>27</v>
      </c>
    </row>
    <row r="29" spans="1:1">
      <c r="A29" t="s">
        <v>28</v>
      </c>
    </row>
    <row r="30" spans="1:1">
      <c r="A30" t="s">
        <v>29</v>
      </c>
    </row>
    <row r="31" spans="1:1">
      <c r="A31" t="s">
        <v>30</v>
      </c>
    </row>
    <row r="32" spans="1:1">
      <c r="A32" t="s">
        <v>31</v>
      </c>
    </row>
    <row r="33" spans="1:1">
      <c r="A33" t="s">
        <v>32</v>
      </c>
    </row>
    <row r="34" spans="1:1">
      <c r="A34" t="s">
        <v>33</v>
      </c>
    </row>
    <row r="35" spans="1:1">
      <c r="A35" t="s">
        <v>34</v>
      </c>
    </row>
    <row r="36" spans="1:1">
      <c r="A36" t="s">
        <v>35</v>
      </c>
    </row>
    <row r="37" spans="1:1">
      <c r="A37" t="s">
        <v>36</v>
      </c>
    </row>
    <row r="38" spans="1:1">
      <c r="A38" t="s">
        <v>37</v>
      </c>
    </row>
    <row r="39" spans="1:1">
      <c r="A39" t="s">
        <v>38</v>
      </c>
    </row>
    <row r="40" spans="1:1">
      <c r="A40" t="s">
        <v>826</v>
      </c>
    </row>
    <row r="41" spans="1:1">
      <c r="A41" t="s">
        <v>39</v>
      </c>
    </row>
    <row r="42" spans="1:1">
      <c r="A42" t="s">
        <v>40</v>
      </c>
    </row>
    <row r="43" spans="1:1">
      <c r="A43" t="s">
        <v>41</v>
      </c>
    </row>
    <row r="44" spans="1:1">
      <c r="A44" t="s">
        <v>42</v>
      </c>
    </row>
    <row r="45" spans="1:1">
      <c r="A45" t="s">
        <v>43</v>
      </c>
    </row>
    <row r="46" spans="1:1">
      <c r="A46" t="s">
        <v>44</v>
      </c>
    </row>
    <row r="47" spans="1:1">
      <c r="A47" t="s">
        <v>45</v>
      </c>
    </row>
    <row r="48" spans="1:1">
      <c r="A48" t="s">
        <v>46</v>
      </c>
    </row>
    <row r="49" spans="1:1">
      <c r="A49" t="s">
        <v>47</v>
      </c>
    </row>
    <row r="50" spans="1:1">
      <c r="A50" t="s">
        <v>48</v>
      </c>
    </row>
    <row r="51" spans="1:1">
      <c r="A51" t="s">
        <v>49</v>
      </c>
    </row>
    <row r="52" spans="1:1">
      <c r="A52" t="s">
        <v>50</v>
      </c>
    </row>
    <row r="53" spans="1:1">
      <c r="A53" t="s">
        <v>51</v>
      </c>
    </row>
    <row r="54" spans="1:1">
      <c r="A54" t="s">
        <v>52</v>
      </c>
    </row>
    <row r="55" spans="1:1">
      <c r="A55" t="s">
        <v>53</v>
      </c>
    </row>
    <row r="56" spans="1:1">
      <c r="A56" t="s">
        <v>54</v>
      </c>
    </row>
    <row r="57" spans="1:1">
      <c r="A57" t="s">
        <v>55</v>
      </c>
    </row>
    <row r="58" spans="1:1">
      <c r="A58" t="s">
        <v>56</v>
      </c>
    </row>
    <row r="59" spans="1:1">
      <c r="A59" t="s">
        <v>57</v>
      </c>
    </row>
    <row r="60" spans="1:1">
      <c r="A60" t="s">
        <v>58</v>
      </c>
    </row>
    <row r="61" spans="1:1">
      <c r="A61" t="s">
        <v>59</v>
      </c>
    </row>
    <row r="62" spans="1:1">
      <c r="A62" t="s">
        <v>60</v>
      </c>
    </row>
    <row r="63" spans="1:1">
      <c r="A63" t="s">
        <v>61</v>
      </c>
    </row>
    <row r="64" spans="1:1">
      <c r="A64" t="s">
        <v>62</v>
      </c>
    </row>
    <row r="65" spans="1:1">
      <c r="A65" t="s">
        <v>63</v>
      </c>
    </row>
    <row r="66" spans="1:1">
      <c r="A66" t="s">
        <v>64</v>
      </c>
    </row>
    <row r="67" spans="1:1">
      <c r="A67" t="s">
        <v>65</v>
      </c>
    </row>
    <row r="68" spans="1:1">
      <c r="A68" t="s">
        <v>66</v>
      </c>
    </row>
    <row r="69" spans="1:1">
      <c r="A69" t="s">
        <v>67</v>
      </c>
    </row>
    <row r="70" spans="1:1">
      <c r="A70" t="s">
        <v>68</v>
      </c>
    </row>
    <row r="71" spans="1:1">
      <c r="A71" t="s">
        <v>69</v>
      </c>
    </row>
    <row r="72" spans="1:1">
      <c r="A72" t="s">
        <v>70</v>
      </c>
    </row>
    <row r="73" spans="1:1">
      <c r="A73" t="s">
        <v>71</v>
      </c>
    </row>
    <row r="74" spans="1:1">
      <c r="A74" t="s">
        <v>72</v>
      </c>
    </row>
    <row r="75" spans="1:1">
      <c r="A75" t="s">
        <v>73</v>
      </c>
    </row>
    <row r="76" spans="1:1">
      <c r="A76" t="s">
        <v>74</v>
      </c>
    </row>
    <row r="77" spans="1:1">
      <c r="A77" t="s">
        <v>75</v>
      </c>
    </row>
    <row r="78" spans="1:1">
      <c r="A78" t="s">
        <v>76</v>
      </c>
    </row>
    <row r="79" spans="1:1">
      <c r="A79" t="s">
        <v>77</v>
      </c>
    </row>
    <row r="80" spans="1:1">
      <c r="A80" t="s">
        <v>78</v>
      </c>
    </row>
    <row r="81" spans="1:1">
      <c r="A81" t="s">
        <v>79</v>
      </c>
    </row>
    <row r="82" spans="1:1">
      <c r="A82" t="s">
        <v>80</v>
      </c>
    </row>
    <row r="83" spans="1:1">
      <c r="A83" t="s">
        <v>81</v>
      </c>
    </row>
    <row r="84" spans="1:1">
      <c r="A84" t="s">
        <v>82</v>
      </c>
    </row>
    <row r="85" spans="1:1">
      <c r="A85" t="s">
        <v>83</v>
      </c>
    </row>
    <row r="86" spans="1:1">
      <c r="A86" t="s">
        <v>84</v>
      </c>
    </row>
    <row r="87" spans="1:1">
      <c r="A87" t="s">
        <v>85</v>
      </c>
    </row>
    <row r="88" spans="1:1">
      <c r="A88" t="s">
        <v>86</v>
      </c>
    </row>
    <row r="89" spans="1:1">
      <c r="A89" t="s">
        <v>87</v>
      </c>
    </row>
    <row r="90" spans="1:1">
      <c r="A90" t="s">
        <v>88</v>
      </c>
    </row>
    <row r="91" spans="1:1">
      <c r="A91" t="s">
        <v>89</v>
      </c>
    </row>
    <row r="92" spans="1:1">
      <c r="A92" t="s">
        <v>90</v>
      </c>
    </row>
    <row r="93" spans="1:1">
      <c r="A93" t="s">
        <v>91</v>
      </c>
    </row>
    <row r="94" spans="1:1">
      <c r="A94" t="s">
        <v>92</v>
      </c>
    </row>
    <row r="95" spans="1:1">
      <c r="A95" t="s">
        <v>93</v>
      </c>
    </row>
    <row r="96" spans="1:1">
      <c r="A96" t="s">
        <v>94</v>
      </c>
    </row>
    <row r="97" spans="1:1">
      <c r="A97" t="s">
        <v>95</v>
      </c>
    </row>
    <row r="98" spans="1:1">
      <c r="A98" t="s">
        <v>96</v>
      </c>
    </row>
    <row r="99" spans="1:1">
      <c r="A99" t="s">
        <v>97</v>
      </c>
    </row>
    <row r="100" spans="1:1">
      <c r="A100" t="s">
        <v>98</v>
      </c>
    </row>
    <row r="101" spans="1:1">
      <c r="A101" t="s">
        <v>99</v>
      </c>
    </row>
    <row r="102" spans="1:1">
      <c r="A102" t="s">
        <v>100</v>
      </c>
    </row>
    <row r="103" spans="1:1">
      <c r="A103" t="s">
        <v>101</v>
      </c>
    </row>
    <row r="104" spans="1:1">
      <c r="A104" t="s">
        <v>102</v>
      </c>
    </row>
    <row r="105" spans="1:1">
      <c r="A105" t="s">
        <v>103</v>
      </c>
    </row>
    <row r="106" spans="1:1">
      <c r="A106" t="s">
        <v>104</v>
      </c>
    </row>
    <row r="107" spans="1:1">
      <c r="A107" t="s">
        <v>105</v>
      </c>
    </row>
    <row r="108" spans="1:1">
      <c r="A108" t="s">
        <v>106</v>
      </c>
    </row>
    <row r="109" spans="1:1">
      <c r="A109" t="s">
        <v>107</v>
      </c>
    </row>
    <row r="110" spans="1:1">
      <c r="A110" t="s">
        <v>108</v>
      </c>
    </row>
    <row r="111" spans="1:1">
      <c r="A111" t="s">
        <v>109</v>
      </c>
    </row>
    <row r="112" spans="1:1">
      <c r="A112" t="s">
        <v>110</v>
      </c>
    </row>
    <row r="113" spans="1:1">
      <c r="A113" t="s">
        <v>111</v>
      </c>
    </row>
    <row r="114" spans="1:1">
      <c r="A114" t="s">
        <v>112</v>
      </c>
    </row>
    <row r="115" spans="1:1">
      <c r="A115" t="s">
        <v>113</v>
      </c>
    </row>
    <row r="116" spans="1:1">
      <c r="A116" t="s">
        <v>114</v>
      </c>
    </row>
    <row r="117" spans="1:1">
      <c r="A117" t="s">
        <v>115</v>
      </c>
    </row>
    <row r="118" spans="1:1">
      <c r="A118" t="s">
        <v>116</v>
      </c>
    </row>
    <row r="119" spans="1:1">
      <c r="A119" t="s">
        <v>117</v>
      </c>
    </row>
    <row r="120" spans="1:1">
      <c r="A120" t="s">
        <v>118</v>
      </c>
    </row>
    <row r="121" spans="1:1">
      <c r="A121" t="s">
        <v>119</v>
      </c>
    </row>
    <row r="122" spans="1:1">
      <c r="A122" t="s">
        <v>120</v>
      </c>
    </row>
    <row r="123" spans="1:1">
      <c r="A123" t="s">
        <v>121</v>
      </c>
    </row>
    <row r="124" spans="1:1">
      <c r="A124" t="s">
        <v>122</v>
      </c>
    </row>
    <row r="125" spans="1:1">
      <c r="A125" t="s">
        <v>123</v>
      </c>
    </row>
    <row r="126" spans="1:1">
      <c r="A126" t="s">
        <v>124</v>
      </c>
    </row>
    <row r="127" spans="1:1">
      <c r="A127" t="s">
        <v>125</v>
      </c>
    </row>
    <row r="128" spans="1:1">
      <c r="A128" t="s">
        <v>126</v>
      </c>
    </row>
    <row r="129" spans="1:1">
      <c r="A129" t="s">
        <v>127</v>
      </c>
    </row>
    <row r="130" spans="1:1">
      <c r="A130" t="s">
        <v>128</v>
      </c>
    </row>
    <row r="131" spans="1:1">
      <c r="A131" t="s">
        <v>129</v>
      </c>
    </row>
    <row r="132" spans="1:1">
      <c r="A132" t="s">
        <v>130</v>
      </c>
    </row>
    <row r="133" spans="1:1">
      <c r="A133" t="s">
        <v>131</v>
      </c>
    </row>
    <row r="134" spans="1:1">
      <c r="A134" t="s">
        <v>132</v>
      </c>
    </row>
    <row r="135" spans="1:1">
      <c r="A135" t="s">
        <v>133</v>
      </c>
    </row>
    <row r="136" spans="1:1">
      <c r="A136" t="s">
        <v>134</v>
      </c>
    </row>
    <row r="137" spans="1:1">
      <c r="A137" t="s">
        <v>135</v>
      </c>
    </row>
    <row r="138" spans="1:1">
      <c r="A138" t="s">
        <v>136</v>
      </c>
    </row>
    <row r="139" spans="1:1">
      <c r="A139" t="s">
        <v>137</v>
      </c>
    </row>
    <row r="140" spans="1:1">
      <c r="A140" t="s">
        <v>138</v>
      </c>
    </row>
    <row r="141" spans="1:1">
      <c r="A141" t="s">
        <v>139</v>
      </c>
    </row>
    <row r="142" spans="1:1">
      <c r="A142" t="s">
        <v>140</v>
      </c>
    </row>
    <row r="143" spans="1:1">
      <c r="A143" t="s">
        <v>141</v>
      </c>
    </row>
    <row r="144" spans="1:1">
      <c r="A144" t="s">
        <v>142</v>
      </c>
    </row>
    <row r="145" spans="1:1">
      <c r="A145" t="s">
        <v>143</v>
      </c>
    </row>
    <row r="146" spans="1:1">
      <c r="A146" t="s">
        <v>144</v>
      </c>
    </row>
    <row r="147" spans="1:1">
      <c r="A147" t="s">
        <v>145</v>
      </c>
    </row>
    <row r="148" spans="1:1">
      <c r="A148" t="s">
        <v>146</v>
      </c>
    </row>
    <row r="149" spans="1:1">
      <c r="A149" t="s">
        <v>147</v>
      </c>
    </row>
    <row r="150" spans="1:1">
      <c r="A150" t="s">
        <v>148</v>
      </c>
    </row>
    <row r="151" spans="1:1">
      <c r="A151" t="s">
        <v>149</v>
      </c>
    </row>
    <row r="152" spans="1:1">
      <c r="A152" t="s">
        <v>150</v>
      </c>
    </row>
    <row r="153" spans="1:1">
      <c r="A153" t="s">
        <v>151</v>
      </c>
    </row>
    <row r="154" spans="1:1">
      <c r="A154" t="s">
        <v>152</v>
      </c>
    </row>
    <row r="155" spans="1:1">
      <c r="A155" t="s">
        <v>153</v>
      </c>
    </row>
    <row r="156" spans="1:1">
      <c r="A156" t="s">
        <v>154</v>
      </c>
    </row>
    <row r="157" spans="1:1">
      <c r="A157" t="s">
        <v>155</v>
      </c>
    </row>
    <row r="158" spans="1:1">
      <c r="A158" t="s">
        <v>156</v>
      </c>
    </row>
    <row r="159" spans="1:1">
      <c r="A159" t="s">
        <v>157</v>
      </c>
    </row>
    <row r="160" spans="1:1">
      <c r="A160" t="s">
        <v>158</v>
      </c>
    </row>
    <row r="161" spans="1:1">
      <c r="A161" t="s">
        <v>159</v>
      </c>
    </row>
    <row r="162" spans="1:1">
      <c r="A162" t="s">
        <v>160</v>
      </c>
    </row>
    <row r="163" spans="1:1">
      <c r="A163" t="s">
        <v>161</v>
      </c>
    </row>
    <row r="164" spans="1:1">
      <c r="A164" t="s">
        <v>162</v>
      </c>
    </row>
    <row r="165" spans="1:1">
      <c r="A165" t="s">
        <v>163</v>
      </c>
    </row>
    <row r="166" spans="1:1">
      <c r="A166" t="s">
        <v>164</v>
      </c>
    </row>
    <row r="167" spans="1:1">
      <c r="A167" t="s">
        <v>165</v>
      </c>
    </row>
    <row r="168" spans="1:1">
      <c r="A168" t="s">
        <v>166</v>
      </c>
    </row>
    <row r="169" spans="1:1">
      <c r="A169" t="s">
        <v>167</v>
      </c>
    </row>
    <row r="170" spans="1:1">
      <c r="A170" t="s">
        <v>168</v>
      </c>
    </row>
    <row r="171" spans="1:1">
      <c r="A171" t="s">
        <v>169</v>
      </c>
    </row>
    <row r="172" spans="1:1">
      <c r="A172" t="s">
        <v>170</v>
      </c>
    </row>
    <row r="173" spans="1:1">
      <c r="A173" t="s">
        <v>171</v>
      </c>
    </row>
    <row r="174" spans="1:1">
      <c r="A174" t="s">
        <v>172</v>
      </c>
    </row>
    <row r="175" spans="1:1">
      <c r="A175" t="s">
        <v>173</v>
      </c>
    </row>
    <row r="176" spans="1:1">
      <c r="A176" t="s">
        <v>174</v>
      </c>
    </row>
    <row r="177" spans="1:1">
      <c r="A177" t="s">
        <v>175</v>
      </c>
    </row>
    <row r="178" spans="1:1">
      <c r="A178" t="s">
        <v>176</v>
      </c>
    </row>
    <row r="179" spans="1:1">
      <c r="A179" t="s">
        <v>177</v>
      </c>
    </row>
    <row r="180" spans="1:1">
      <c r="A180" t="s">
        <v>178</v>
      </c>
    </row>
    <row r="181" spans="1:1">
      <c r="A181" t="s">
        <v>179</v>
      </c>
    </row>
    <row r="182" spans="1:1">
      <c r="A182" t="s">
        <v>180</v>
      </c>
    </row>
    <row r="183" spans="1:1">
      <c r="A183" t="s">
        <v>181</v>
      </c>
    </row>
    <row r="184" spans="1:1">
      <c r="A184" t="s">
        <v>837</v>
      </c>
    </row>
    <row r="185" spans="1:1">
      <c r="A185" t="s">
        <v>843</v>
      </c>
    </row>
    <row r="186" spans="1:1">
      <c r="A186" t="s">
        <v>844</v>
      </c>
    </row>
    <row r="187" spans="1:1">
      <c r="A187" t="s">
        <v>845</v>
      </c>
    </row>
    <row r="188" spans="1:1">
      <c r="A188" t="s">
        <v>846</v>
      </c>
    </row>
    <row r="189" spans="1:1">
      <c r="A189" t="s">
        <v>838</v>
      </c>
    </row>
    <row r="190" spans="1:1">
      <c r="A190" t="s">
        <v>839</v>
      </c>
    </row>
    <row r="191" spans="1:1">
      <c r="A191" t="s">
        <v>840</v>
      </c>
    </row>
    <row r="192" spans="1:1">
      <c r="A192" t="s">
        <v>841</v>
      </c>
    </row>
    <row r="193" spans="1:1">
      <c r="A193" t="s">
        <v>842</v>
      </c>
    </row>
    <row r="194" spans="1:1">
      <c r="A194" t="s">
        <v>182</v>
      </c>
    </row>
    <row r="195" spans="1:1">
      <c r="A195" t="s">
        <v>183</v>
      </c>
    </row>
    <row r="196" spans="1:1">
      <c r="A196" t="s">
        <v>184</v>
      </c>
    </row>
    <row r="197" spans="1:1">
      <c r="A197" t="s">
        <v>185</v>
      </c>
    </row>
    <row r="198" spans="1:1">
      <c r="A198" t="s">
        <v>186</v>
      </c>
    </row>
    <row r="199" spans="1:1">
      <c r="A199" t="s">
        <v>187</v>
      </c>
    </row>
    <row r="200" spans="1:1">
      <c r="A200" t="s">
        <v>188</v>
      </c>
    </row>
    <row r="201" spans="1:1">
      <c r="A201" t="s">
        <v>189</v>
      </c>
    </row>
    <row r="202" spans="1:1">
      <c r="A202" t="s">
        <v>190</v>
      </c>
    </row>
    <row r="203" spans="1:1">
      <c r="A203" t="s">
        <v>191</v>
      </c>
    </row>
    <row r="204" spans="1:1">
      <c r="A204" t="s">
        <v>192</v>
      </c>
    </row>
    <row r="205" spans="1:1">
      <c r="A205" t="s">
        <v>193</v>
      </c>
    </row>
    <row r="206" spans="1:1">
      <c r="A206" t="s">
        <v>194</v>
      </c>
    </row>
    <row r="207" spans="1:1">
      <c r="A207" t="s">
        <v>195</v>
      </c>
    </row>
    <row r="208" spans="1:1">
      <c r="A208" t="s">
        <v>196</v>
      </c>
    </row>
    <row r="209" spans="1:1">
      <c r="A209" t="s">
        <v>197</v>
      </c>
    </row>
    <row r="210" spans="1:1">
      <c r="A210" t="s">
        <v>198</v>
      </c>
    </row>
    <row r="211" spans="1:1">
      <c r="A211" t="s">
        <v>200</v>
      </c>
    </row>
    <row r="212" spans="1:1">
      <c r="A212" t="s">
        <v>199</v>
      </c>
    </row>
    <row r="213" spans="1:1">
      <c r="A213" t="s">
        <v>201</v>
      </c>
    </row>
    <row r="214" spans="1:1">
      <c r="A214" t="s">
        <v>202</v>
      </c>
    </row>
    <row r="215" spans="1:1">
      <c r="A215" t="s">
        <v>203</v>
      </c>
    </row>
    <row r="216" spans="1:1">
      <c r="A216" t="s">
        <v>204</v>
      </c>
    </row>
    <row r="217" spans="1:1">
      <c r="A217" t="s">
        <v>205</v>
      </c>
    </row>
    <row r="218" spans="1:1">
      <c r="A218" t="s">
        <v>206</v>
      </c>
    </row>
    <row r="219" spans="1:1">
      <c r="A219" t="s">
        <v>207</v>
      </c>
    </row>
    <row r="220" spans="1:1">
      <c r="A220" t="s">
        <v>208</v>
      </c>
    </row>
    <row r="221" spans="1:1">
      <c r="A221" t="s">
        <v>209</v>
      </c>
    </row>
    <row r="222" spans="1:1">
      <c r="A222" t="s">
        <v>210</v>
      </c>
    </row>
    <row r="223" spans="1:1">
      <c r="A223" t="s">
        <v>211</v>
      </c>
    </row>
    <row r="224" spans="1:1">
      <c r="A224" t="s">
        <v>212</v>
      </c>
    </row>
    <row r="225" spans="1:1">
      <c r="A225" t="s">
        <v>213</v>
      </c>
    </row>
  </sheetData>
  <sortState xmlns:xlrd2="http://schemas.microsoft.com/office/spreadsheetml/2017/richdata2" ref="A1:A225">
    <sortCondition ref="A1:A225"/>
  </sortState>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04F91-3191-432B-9364-D0C243C34C42}">
  <dimension ref="A1:E255"/>
  <sheetViews>
    <sheetView workbookViewId="0"/>
  </sheetViews>
  <sheetFormatPr defaultRowHeight="11.4"/>
  <cols>
    <col min="1" max="1" width="9.69921875" bestFit="1" customWidth="1"/>
    <col min="2" max="2" width="10.09765625" bestFit="1" customWidth="1"/>
    <col min="4" max="4" width="13.69921875" bestFit="1" customWidth="1"/>
    <col min="5" max="5" width="255.69921875" bestFit="1" customWidth="1"/>
  </cols>
  <sheetData>
    <row r="1" spans="1:5">
      <c r="A1" t="s">
        <v>0</v>
      </c>
      <c r="B1" t="s">
        <v>594</v>
      </c>
      <c r="C1">
        <v>81</v>
      </c>
      <c r="D1" t="s">
        <v>218</v>
      </c>
      <c r="E1" t="s">
        <v>216</v>
      </c>
    </row>
    <row r="2" spans="1:5">
      <c r="A2" t="s">
        <v>2</v>
      </c>
      <c r="B2" t="s">
        <v>595</v>
      </c>
      <c r="C2">
        <v>148</v>
      </c>
      <c r="D2" t="s">
        <v>220</v>
      </c>
      <c r="E2" t="s">
        <v>219</v>
      </c>
    </row>
    <row r="3" spans="1:5">
      <c r="A3" t="s">
        <v>2</v>
      </c>
      <c r="B3" t="s">
        <v>595</v>
      </c>
      <c r="C3">
        <v>148</v>
      </c>
      <c r="D3" t="s">
        <v>221</v>
      </c>
      <c r="E3" t="s">
        <v>219</v>
      </c>
    </row>
    <row r="4" spans="1:5">
      <c r="A4" t="s">
        <v>2</v>
      </c>
      <c r="B4" t="s">
        <v>595</v>
      </c>
      <c r="C4">
        <v>148</v>
      </c>
      <c r="D4" t="s">
        <v>222</v>
      </c>
      <c r="E4" t="s">
        <v>219</v>
      </c>
    </row>
    <row r="5" spans="1:5">
      <c r="A5" t="s">
        <v>2</v>
      </c>
      <c r="B5" t="s">
        <v>595</v>
      </c>
      <c r="C5">
        <v>148</v>
      </c>
      <c r="D5" t="s">
        <v>223</v>
      </c>
      <c r="E5" t="s">
        <v>219</v>
      </c>
    </row>
    <row r="6" spans="1:5">
      <c r="A6" t="s">
        <v>2</v>
      </c>
      <c r="B6" t="s">
        <v>595</v>
      </c>
      <c r="C6">
        <v>148</v>
      </c>
      <c r="D6" t="s">
        <v>224</v>
      </c>
      <c r="E6" t="s">
        <v>219</v>
      </c>
    </row>
    <row r="7" spans="1:5">
      <c r="A7" t="s">
        <v>3</v>
      </c>
      <c r="B7" t="s">
        <v>596</v>
      </c>
      <c r="C7">
        <v>148</v>
      </c>
      <c r="D7" t="s">
        <v>226</v>
      </c>
      <c r="E7" t="s">
        <v>225</v>
      </c>
    </row>
    <row r="8" spans="1:5">
      <c r="A8" t="s">
        <v>1</v>
      </c>
      <c r="B8" t="s">
        <v>597</v>
      </c>
      <c r="C8">
        <v>148</v>
      </c>
      <c r="D8" t="s">
        <v>228</v>
      </c>
      <c r="E8" t="s">
        <v>227</v>
      </c>
    </row>
    <row r="9" spans="1:5">
      <c r="A9" t="s">
        <v>5</v>
      </c>
      <c r="B9" t="s">
        <v>598</v>
      </c>
      <c r="C9">
        <v>148</v>
      </c>
      <c r="D9" t="s">
        <v>230</v>
      </c>
      <c r="E9" t="s">
        <v>229</v>
      </c>
    </row>
    <row r="10" spans="1:5">
      <c r="A10" t="s">
        <v>6</v>
      </c>
      <c r="B10" t="s">
        <v>599</v>
      </c>
      <c r="C10">
        <v>148</v>
      </c>
      <c r="D10" t="s">
        <v>232</v>
      </c>
      <c r="E10" t="s">
        <v>231</v>
      </c>
    </row>
    <row r="11" spans="1:5">
      <c r="A11" t="s">
        <v>7</v>
      </c>
      <c r="B11" t="s">
        <v>600</v>
      </c>
      <c r="C11">
        <v>148</v>
      </c>
      <c r="D11" t="s">
        <v>234</v>
      </c>
      <c r="E11" t="s">
        <v>233</v>
      </c>
    </row>
    <row r="12" spans="1:5">
      <c r="A12" t="s">
        <v>4</v>
      </c>
      <c r="B12" t="s">
        <v>600</v>
      </c>
      <c r="C12">
        <v>148</v>
      </c>
      <c r="D12" t="s">
        <v>235</v>
      </c>
      <c r="E12" t="s">
        <v>233</v>
      </c>
    </row>
    <row r="13" spans="1:5">
      <c r="A13" t="s">
        <v>8</v>
      </c>
      <c r="B13" t="s">
        <v>601</v>
      </c>
      <c r="C13">
        <v>148</v>
      </c>
      <c r="D13" t="s">
        <v>237</v>
      </c>
      <c r="E13" t="s">
        <v>236</v>
      </c>
    </row>
    <row r="14" spans="1:5">
      <c r="A14" t="s">
        <v>9</v>
      </c>
      <c r="B14" t="s">
        <v>602</v>
      </c>
      <c r="C14">
        <v>148</v>
      </c>
      <c r="D14" t="s">
        <v>239</v>
      </c>
      <c r="E14" t="s">
        <v>238</v>
      </c>
    </row>
    <row r="15" spans="1:5">
      <c r="A15" t="s">
        <v>10</v>
      </c>
      <c r="B15" t="s">
        <v>603</v>
      </c>
      <c r="C15">
        <v>148</v>
      </c>
      <c r="D15" t="s">
        <v>241</v>
      </c>
      <c r="E15" t="s">
        <v>240</v>
      </c>
    </row>
    <row r="16" spans="1:5">
      <c r="A16" t="s">
        <v>11</v>
      </c>
      <c r="B16" t="s">
        <v>604</v>
      </c>
      <c r="C16">
        <v>148</v>
      </c>
      <c r="D16" t="s">
        <v>242</v>
      </c>
      <c r="E16" t="s">
        <v>240</v>
      </c>
    </row>
    <row r="17" spans="1:5">
      <c r="A17" t="s">
        <v>12</v>
      </c>
      <c r="B17" t="s">
        <v>605</v>
      </c>
      <c r="C17">
        <v>148</v>
      </c>
      <c r="D17" t="s">
        <v>244</v>
      </c>
      <c r="E17" t="s">
        <v>243</v>
      </c>
    </row>
    <row r="18" spans="1:5">
      <c r="A18" t="s">
        <v>13</v>
      </c>
      <c r="B18" t="s">
        <v>606</v>
      </c>
      <c r="C18">
        <v>148</v>
      </c>
      <c r="D18" t="s">
        <v>246</v>
      </c>
      <c r="E18" t="s">
        <v>245</v>
      </c>
    </row>
    <row r="19" spans="1:5">
      <c r="A19" t="s">
        <v>14</v>
      </c>
      <c r="B19" t="s">
        <v>607</v>
      </c>
      <c r="C19">
        <v>148</v>
      </c>
      <c r="D19" t="s">
        <v>248</v>
      </c>
      <c r="E19" t="s">
        <v>247</v>
      </c>
    </row>
    <row r="20" spans="1:5">
      <c r="A20" t="s">
        <v>15</v>
      </c>
      <c r="B20" t="s">
        <v>608</v>
      </c>
      <c r="C20">
        <v>148</v>
      </c>
      <c r="D20" t="s">
        <v>250</v>
      </c>
      <c r="E20" t="s">
        <v>249</v>
      </c>
    </row>
    <row r="21" spans="1:5">
      <c r="A21" t="s">
        <v>16</v>
      </c>
      <c r="B21" t="s">
        <v>609</v>
      </c>
      <c r="C21">
        <v>148</v>
      </c>
      <c r="D21" t="s">
        <v>252</v>
      </c>
      <c r="E21" t="s">
        <v>251</v>
      </c>
    </row>
    <row r="22" spans="1:5">
      <c r="A22" t="s">
        <v>17</v>
      </c>
      <c r="B22" t="s">
        <v>610</v>
      </c>
      <c r="C22">
        <v>148</v>
      </c>
      <c r="D22" t="s">
        <v>254</v>
      </c>
      <c r="E22" t="s">
        <v>253</v>
      </c>
    </row>
    <row r="23" spans="1:5">
      <c r="A23" t="s">
        <v>18</v>
      </c>
      <c r="B23" t="s">
        <v>611</v>
      </c>
      <c r="C23">
        <v>148</v>
      </c>
      <c r="D23" t="s">
        <v>256</v>
      </c>
      <c r="E23" t="s">
        <v>255</v>
      </c>
    </row>
    <row r="24" spans="1:5">
      <c r="A24" t="s">
        <v>19</v>
      </c>
      <c r="B24" t="s">
        <v>612</v>
      </c>
      <c r="C24">
        <v>148</v>
      </c>
      <c r="D24" t="s">
        <v>258</v>
      </c>
      <c r="E24" t="s">
        <v>257</v>
      </c>
    </row>
    <row r="25" spans="1:5">
      <c r="A25" t="s">
        <v>20</v>
      </c>
      <c r="B25" t="s">
        <v>613</v>
      </c>
      <c r="C25">
        <v>148</v>
      </c>
      <c r="D25" t="s">
        <v>260</v>
      </c>
      <c r="E25" t="s">
        <v>259</v>
      </c>
    </row>
    <row r="26" spans="1:5">
      <c r="A26" t="s">
        <v>21</v>
      </c>
      <c r="B26" t="s">
        <v>614</v>
      </c>
      <c r="C26">
        <v>148</v>
      </c>
      <c r="D26" t="s">
        <v>262</v>
      </c>
      <c r="E26" t="s">
        <v>261</v>
      </c>
    </row>
    <row r="27" spans="1:5">
      <c r="A27" t="s">
        <v>22</v>
      </c>
      <c r="B27" t="s">
        <v>615</v>
      </c>
      <c r="C27">
        <v>148</v>
      </c>
      <c r="D27" t="s">
        <v>264</v>
      </c>
      <c r="E27" t="s">
        <v>263</v>
      </c>
    </row>
    <row r="28" spans="1:5">
      <c r="A28" t="s">
        <v>23</v>
      </c>
      <c r="B28" t="s">
        <v>616</v>
      </c>
      <c r="C28">
        <v>148</v>
      </c>
      <c r="D28" t="s">
        <v>266</v>
      </c>
      <c r="E28" t="s">
        <v>265</v>
      </c>
    </row>
    <row r="29" spans="1:5">
      <c r="A29" t="s">
        <v>24</v>
      </c>
      <c r="B29" t="s">
        <v>617</v>
      </c>
      <c r="C29">
        <v>148</v>
      </c>
      <c r="D29" t="s">
        <v>268</v>
      </c>
      <c r="E29" t="s">
        <v>267</v>
      </c>
    </row>
    <row r="30" spans="1:5">
      <c r="A30" t="s">
        <v>25</v>
      </c>
      <c r="B30" t="s">
        <v>618</v>
      </c>
      <c r="C30">
        <v>148</v>
      </c>
      <c r="D30" t="s">
        <v>270</v>
      </c>
      <c r="E30" t="s">
        <v>269</v>
      </c>
    </row>
    <row r="31" spans="1:5">
      <c r="A31" t="s">
        <v>26</v>
      </c>
      <c r="B31" t="s">
        <v>619</v>
      </c>
      <c r="C31">
        <v>148</v>
      </c>
      <c r="D31" t="s">
        <v>272</v>
      </c>
      <c r="E31" t="s">
        <v>271</v>
      </c>
    </row>
    <row r="32" spans="1:5">
      <c r="A32" t="s">
        <v>27</v>
      </c>
      <c r="B32" t="s">
        <v>620</v>
      </c>
      <c r="C32">
        <v>148</v>
      </c>
      <c r="D32" t="s">
        <v>274</v>
      </c>
      <c r="E32" t="s">
        <v>273</v>
      </c>
    </row>
    <row r="33" spans="1:5">
      <c r="A33" t="s">
        <v>28</v>
      </c>
      <c r="B33" t="s">
        <v>621</v>
      </c>
      <c r="C33">
        <v>148</v>
      </c>
      <c r="D33" t="s">
        <v>276</v>
      </c>
      <c r="E33" t="s">
        <v>275</v>
      </c>
    </row>
    <row r="34" spans="1:5">
      <c r="A34" t="s">
        <v>29</v>
      </c>
      <c r="B34" t="s">
        <v>622</v>
      </c>
      <c r="C34">
        <v>148</v>
      </c>
      <c r="D34" t="s">
        <v>277</v>
      </c>
      <c r="E34" t="s">
        <v>238</v>
      </c>
    </row>
    <row r="35" spans="1:5">
      <c r="A35" t="s">
        <v>30</v>
      </c>
      <c r="B35" t="s">
        <v>623</v>
      </c>
      <c r="C35">
        <v>148</v>
      </c>
      <c r="D35" t="s">
        <v>279</v>
      </c>
      <c r="E35" t="s">
        <v>278</v>
      </c>
    </row>
    <row r="36" spans="1:5">
      <c r="A36" t="s">
        <v>31</v>
      </c>
      <c r="B36" t="s">
        <v>624</v>
      </c>
      <c r="C36">
        <v>148</v>
      </c>
      <c r="D36" t="s">
        <v>281</v>
      </c>
      <c r="E36" t="s">
        <v>280</v>
      </c>
    </row>
    <row r="37" spans="1:5">
      <c r="A37" t="s">
        <v>32</v>
      </c>
      <c r="B37" t="s">
        <v>625</v>
      </c>
      <c r="C37">
        <v>148</v>
      </c>
      <c r="D37" t="s">
        <v>283</v>
      </c>
      <c r="E37" t="s">
        <v>282</v>
      </c>
    </row>
    <row r="38" spans="1:5">
      <c r="A38" t="s">
        <v>33</v>
      </c>
      <c r="B38" t="s">
        <v>626</v>
      </c>
      <c r="C38">
        <v>148</v>
      </c>
      <c r="D38" t="s">
        <v>285</v>
      </c>
      <c r="E38" t="s">
        <v>284</v>
      </c>
    </row>
    <row r="39" spans="1:5">
      <c r="A39" t="s">
        <v>34</v>
      </c>
      <c r="B39" t="s">
        <v>627</v>
      </c>
      <c r="C39">
        <v>148</v>
      </c>
      <c r="D39" t="s">
        <v>287</v>
      </c>
      <c r="E39" t="s">
        <v>286</v>
      </c>
    </row>
    <row r="40" spans="1:5">
      <c r="A40" t="s">
        <v>35</v>
      </c>
      <c r="B40" t="s">
        <v>628</v>
      </c>
      <c r="C40">
        <v>148</v>
      </c>
      <c r="D40" t="s">
        <v>289</v>
      </c>
      <c r="E40" t="s">
        <v>288</v>
      </c>
    </row>
    <row r="41" spans="1:5">
      <c r="A41" t="s">
        <v>36</v>
      </c>
      <c r="B41" t="s">
        <v>629</v>
      </c>
      <c r="C41">
        <v>148</v>
      </c>
      <c r="D41" t="s">
        <v>291</v>
      </c>
      <c r="E41" t="s">
        <v>290</v>
      </c>
    </row>
    <row r="42" spans="1:5">
      <c r="A42" t="s">
        <v>37</v>
      </c>
      <c r="B42" t="s">
        <v>630</v>
      </c>
      <c r="C42">
        <v>148</v>
      </c>
      <c r="D42" t="s">
        <v>293</v>
      </c>
      <c r="E42" t="s">
        <v>292</v>
      </c>
    </row>
    <row r="43" spans="1:5">
      <c r="A43" t="s">
        <v>38</v>
      </c>
      <c r="B43" t="s">
        <v>631</v>
      </c>
      <c r="C43">
        <v>148</v>
      </c>
      <c r="D43" t="s">
        <v>295</v>
      </c>
      <c r="E43" t="s">
        <v>294</v>
      </c>
    </row>
    <row r="44" spans="1:5">
      <c r="A44" t="s">
        <v>826</v>
      </c>
      <c r="B44" t="s">
        <v>632</v>
      </c>
      <c r="C44">
        <v>148</v>
      </c>
      <c r="D44" t="s">
        <v>297</v>
      </c>
      <c r="E44" t="s">
        <v>296</v>
      </c>
    </row>
    <row r="45" spans="1:5">
      <c r="A45" t="s">
        <v>39</v>
      </c>
      <c r="B45" t="s">
        <v>633</v>
      </c>
      <c r="C45">
        <v>148</v>
      </c>
      <c r="D45" t="s">
        <v>217</v>
      </c>
      <c r="E45" t="s">
        <v>298</v>
      </c>
    </row>
    <row r="46" spans="1:5">
      <c r="A46" t="s">
        <v>41</v>
      </c>
      <c r="B46" t="s">
        <v>634</v>
      </c>
      <c r="C46">
        <v>38</v>
      </c>
      <c r="D46" t="s">
        <v>217</v>
      </c>
      <c r="E46" t="s">
        <v>298</v>
      </c>
    </row>
    <row r="47" spans="1:5">
      <c r="A47" t="s">
        <v>42</v>
      </c>
      <c r="B47" t="s">
        <v>635</v>
      </c>
      <c r="C47">
        <v>33</v>
      </c>
      <c r="D47" t="s">
        <v>300</v>
      </c>
      <c r="E47" t="s">
        <v>299</v>
      </c>
    </row>
    <row r="48" spans="1:5">
      <c r="A48" t="s">
        <v>43</v>
      </c>
      <c r="B48" t="s">
        <v>636</v>
      </c>
      <c r="C48">
        <v>22</v>
      </c>
      <c r="D48" t="s">
        <v>302</v>
      </c>
      <c r="E48" t="s">
        <v>301</v>
      </c>
    </row>
    <row r="49" spans="1:5">
      <c r="A49" t="s">
        <v>44</v>
      </c>
      <c r="B49" t="s">
        <v>637</v>
      </c>
      <c r="C49">
        <v>33</v>
      </c>
      <c r="D49" t="s">
        <v>217</v>
      </c>
      <c r="E49" t="s">
        <v>298</v>
      </c>
    </row>
    <row r="50" spans="1:5">
      <c r="A50" t="s">
        <v>40</v>
      </c>
      <c r="B50" t="s">
        <v>638</v>
      </c>
      <c r="C50">
        <v>86</v>
      </c>
      <c r="D50" t="s">
        <v>217</v>
      </c>
      <c r="E50" t="s">
        <v>298</v>
      </c>
    </row>
    <row r="51" spans="1:5">
      <c r="A51" t="s">
        <v>45</v>
      </c>
      <c r="B51" t="s">
        <v>639</v>
      </c>
      <c r="C51">
        <v>170</v>
      </c>
      <c r="D51" t="s">
        <v>217</v>
      </c>
      <c r="E51" t="s">
        <v>298</v>
      </c>
    </row>
    <row r="52" spans="1:5">
      <c r="A52" t="s">
        <v>46</v>
      </c>
      <c r="B52" t="s">
        <v>640</v>
      </c>
      <c r="C52">
        <v>170</v>
      </c>
      <c r="D52" t="s">
        <v>217</v>
      </c>
      <c r="E52" t="s">
        <v>298</v>
      </c>
    </row>
    <row r="53" spans="1:5">
      <c r="A53" t="s">
        <v>47</v>
      </c>
      <c r="B53" t="s">
        <v>641</v>
      </c>
      <c r="C53" t="s">
        <v>217</v>
      </c>
      <c r="D53" t="s">
        <v>217</v>
      </c>
      <c r="E53" t="s">
        <v>303</v>
      </c>
    </row>
    <row r="54" spans="1:5">
      <c r="A54" t="s">
        <v>48</v>
      </c>
      <c r="B54" t="s">
        <v>642</v>
      </c>
      <c r="C54">
        <v>19</v>
      </c>
      <c r="D54" t="s">
        <v>217</v>
      </c>
      <c r="E54" t="s">
        <v>298</v>
      </c>
    </row>
    <row r="55" spans="1:5">
      <c r="A55" t="s">
        <v>49</v>
      </c>
      <c r="B55" t="s">
        <v>643</v>
      </c>
      <c r="C55">
        <v>10</v>
      </c>
      <c r="D55" t="s">
        <v>217</v>
      </c>
      <c r="E55" t="s">
        <v>298</v>
      </c>
    </row>
    <row r="56" spans="1:5">
      <c r="A56" t="s">
        <v>50</v>
      </c>
      <c r="B56" t="s">
        <v>644</v>
      </c>
      <c r="C56">
        <v>10</v>
      </c>
      <c r="D56" t="s">
        <v>217</v>
      </c>
      <c r="E56" t="s">
        <v>298</v>
      </c>
    </row>
    <row r="57" spans="1:5">
      <c r="A57" t="s">
        <v>51</v>
      </c>
      <c r="B57" t="s">
        <v>645</v>
      </c>
      <c r="C57">
        <v>56</v>
      </c>
      <c r="D57" t="s">
        <v>305</v>
      </c>
      <c r="E57" t="s">
        <v>304</v>
      </c>
    </row>
    <row r="58" spans="1:5">
      <c r="A58" t="s">
        <v>52</v>
      </c>
      <c r="B58" t="s">
        <v>646</v>
      </c>
      <c r="C58">
        <v>74</v>
      </c>
      <c r="D58" t="s">
        <v>307</v>
      </c>
      <c r="E58" t="s">
        <v>306</v>
      </c>
    </row>
    <row r="59" spans="1:5">
      <c r="A59" t="s">
        <v>52</v>
      </c>
      <c r="B59" t="s">
        <v>646</v>
      </c>
      <c r="C59">
        <v>74</v>
      </c>
      <c r="D59" t="s">
        <v>308</v>
      </c>
      <c r="E59" t="s">
        <v>306</v>
      </c>
    </row>
    <row r="60" spans="1:5">
      <c r="A60" t="s">
        <v>57</v>
      </c>
      <c r="B60" t="s">
        <v>647</v>
      </c>
      <c r="C60">
        <v>56</v>
      </c>
      <c r="D60" t="s">
        <v>310</v>
      </c>
      <c r="E60" t="s">
        <v>309</v>
      </c>
    </row>
    <row r="61" spans="1:5">
      <c r="A61" t="s">
        <v>58</v>
      </c>
      <c r="B61" t="s">
        <v>648</v>
      </c>
      <c r="C61">
        <v>74</v>
      </c>
      <c r="D61" t="s">
        <v>310</v>
      </c>
      <c r="E61" t="s">
        <v>311</v>
      </c>
    </row>
    <row r="62" spans="1:5">
      <c r="A62" t="s">
        <v>59</v>
      </c>
      <c r="B62" t="s">
        <v>649</v>
      </c>
      <c r="C62">
        <v>74</v>
      </c>
      <c r="D62" t="s">
        <v>313</v>
      </c>
      <c r="E62" t="s">
        <v>312</v>
      </c>
    </row>
    <row r="63" spans="1:5">
      <c r="A63" t="s">
        <v>54</v>
      </c>
      <c r="B63" t="s">
        <v>650</v>
      </c>
      <c r="C63">
        <v>74</v>
      </c>
      <c r="D63" t="s">
        <v>315</v>
      </c>
      <c r="E63" t="s">
        <v>314</v>
      </c>
    </row>
    <row r="64" spans="1:5">
      <c r="A64" t="s">
        <v>55</v>
      </c>
      <c r="B64" t="s">
        <v>651</v>
      </c>
      <c r="C64">
        <v>74</v>
      </c>
      <c r="D64" t="s">
        <v>317</v>
      </c>
      <c r="E64" t="s">
        <v>316</v>
      </c>
    </row>
    <row r="65" spans="1:5">
      <c r="A65" t="s">
        <v>61</v>
      </c>
      <c r="B65" t="s">
        <v>652</v>
      </c>
      <c r="C65">
        <v>74</v>
      </c>
      <c r="D65" t="s">
        <v>319</v>
      </c>
      <c r="E65" t="s">
        <v>318</v>
      </c>
    </row>
    <row r="66" spans="1:5">
      <c r="A66" t="s">
        <v>62</v>
      </c>
      <c r="B66" t="s">
        <v>653</v>
      </c>
      <c r="C66">
        <v>74</v>
      </c>
      <c r="D66" t="s">
        <v>321</v>
      </c>
      <c r="E66" t="s">
        <v>320</v>
      </c>
    </row>
    <row r="67" spans="1:5">
      <c r="A67" t="s">
        <v>63</v>
      </c>
      <c r="B67" t="s">
        <v>654</v>
      </c>
      <c r="C67">
        <v>74</v>
      </c>
      <c r="D67" t="s">
        <v>323</v>
      </c>
      <c r="E67" t="s">
        <v>322</v>
      </c>
    </row>
    <row r="68" spans="1:5">
      <c r="A68" t="s">
        <v>63</v>
      </c>
      <c r="B68" t="s">
        <v>655</v>
      </c>
      <c r="C68">
        <v>74</v>
      </c>
      <c r="D68" t="s">
        <v>325</v>
      </c>
      <c r="E68" t="s">
        <v>324</v>
      </c>
    </row>
    <row r="69" spans="1:5">
      <c r="A69" t="s">
        <v>63</v>
      </c>
      <c r="B69" t="s">
        <v>655</v>
      </c>
      <c r="C69">
        <v>74</v>
      </c>
      <c r="D69" t="s">
        <v>326</v>
      </c>
      <c r="E69" t="s">
        <v>324</v>
      </c>
    </row>
    <row r="70" spans="1:5">
      <c r="A70" s="12" t="s">
        <v>56</v>
      </c>
      <c r="B70" t="s">
        <v>656</v>
      </c>
      <c r="C70">
        <v>74</v>
      </c>
      <c r="D70" t="s">
        <v>328</v>
      </c>
      <c r="E70" t="s">
        <v>327</v>
      </c>
    </row>
    <row r="71" spans="1:5">
      <c r="A71" t="s">
        <v>53</v>
      </c>
      <c r="B71" t="s">
        <v>657</v>
      </c>
      <c r="C71">
        <v>56</v>
      </c>
      <c r="D71" t="s">
        <v>330</v>
      </c>
      <c r="E71" t="s">
        <v>329</v>
      </c>
    </row>
    <row r="72" spans="1:5">
      <c r="A72" t="s">
        <v>64</v>
      </c>
      <c r="B72" t="s">
        <v>658</v>
      </c>
      <c r="C72">
        <v>56</v>
      </c>
      <c r="D72" t="s">
        <v>332</v>
      </c>
      <c r="E72" t="s">
        <v>331</v>
      </c>
    </row>
    <row r="73" spans="1:5">
      <c r="A73" t="s">
        <v>60</v>
      </c>
      <c r="B73" t="s">
        <v>659</v>
      </c>
      <c r="C73">
        <v>56</v>
      </c>
      <c r="D73" t="s">
        <v>334</v>
      </c>
      <c r="E73" t="s">
        <v>333</v>
      </c>
    </row>
    <row r="74" spans="1:5">
      <c r="A74" t="s">
        <v>65</v>
      </c>
      <c r="B74" t="s">
        <v>660</v>
      </c>
      <c r="C74">
        <v>56</v>
      </c>
      <c r="D74" t="s">
        <v>336</v>
      </c>
      <c r="E74" t="s">
        <v>335</v>
      </c>
    </row>
    <row r="75" spans="1:5">
      <c r="A75" t="s">
        <v>66</v>
      </c>
      <c r="B75" t="s">
        <v>661</v>
      </c>
      <c r="C75">
        <v>74</v>
      </c>
      <c r="D75" t="s">
        <v>337</v>
      </c>
      <c r="E75" t="s">
        <v>298</v>
      </c>
    </row>
    <row r="76" spans="1:5">
      <c r="A76" t="s">
        <v>67</v>
      </c>
      <c r="B76" t="s">
        <v>662</v>
      </c>
      <c r="C76">
        <v>160</v>
      </c>
      <c r="D76" t="s">
        <v>339</v>
      </c>
      <c r="E76" t="s">
        <v>338</v>
      </c>
    </row>
    <row r="77" spans="1:5">
      <c r="A77" t="s">
        <v>67</v>
      </c>
      <c r="B77" t="s">
        <v>662</v>
      </c>
      <c r="C77">
        <v>160</v>
      </c>
      <c r="D77" t="s">
        <v>340</v>
      </c>
      <c r="E77" t="s">
        <v>338</v>
      </c>
    </row>
    <row r="78" spans="1:5">
      <c r="A78" t="s">
        <v>68</v>
      </c>
      <c r="B78" t="s">
        <v>663</v>
      </c>
      <c r="C78">
        <v>160</v>
      </c>
      <c r="D78" t="s">
        <v>342</v>
      </c>
      <c r="E78" t="s">
        <v>341</v>
      </c>
    </row>
    <row r="79" spans="1:5">
      <c r="A79" t="s">
        <v>69</v>
      </c>
      <c r="B79" t="s">
        <v>664</v>
      </c>
      <c r="C79">
        <v>160</v>
      </c>
      <c r="D79" t="s">
        <v>343</v>
      </c>
      <c r="E79" t="s">
        <v>304</v>
      </c>
    </row>
    <row r="80" spans="1:5">
      <c r="A80" t="s">
        <v>70</v>
      </c>
      <c r="B80" t="s">
        <v>665</v>
      </c>
      <c r="C80">
        <v>160</v>
      </c>
      <c r="D80" t="s">
        <v>345</v>
      </c>
      <c r="E80" t="s">
        <v>344</v>
      </c>
    </row>
    <row r="81" spans="1:5">
      <c r="A81" t="s">
        <v>72</v>
      </c>
      <c r="B81" t="s">
        <v>666</v>
      </c>
      <c r="C81">
        <v>160</v>
      </c>
      <c r="D81" t="s">
        <v>347</v>
      </c>
      <c r="E81" t="s">
        <v>346</v>
      </c>
    </row>
    <row r="82" spans="1:5">
      <c r="A82" t="s">
        <v>74</v>
      </c>
      <c r="B82" t="s">
        <v>667</v>
      </c>
      <c r="C82">
        <v>160</v>
      </c>
      <c r="D82" t="s">
        <v>349</v>
      </c>
      <c r="E82" t="s">
        <v>348</v>
      </c>
    </row>
    <row r="83" spans="1:5">
      <c r="A83" t="s">
        <v>73</v>
      </c>
      <c r="B83" t="s">
        <v>668</v>
      </c>
      <c r="C83">
        <v>160</v>
      </c>
      <c r="D83" t="s">
        <v>351</v>
      </c>
      <c r="E83" t="s">
        <v>350</v>
      </c>
    </row>
    <row r="84" spans="1:5">
      <c r="A84" t="s">
        <v>75</v>
      </c>
      <c r="B84" t="s">
        <v>669</v>
      </c>
      <c r="C84">
        <v>160</v>
      </c>
      <c r="D84" t="s">
        <v>353</v>
      </c>
      <c r="E84" t="s">
        <v>352</v>
      </c>
    </row>
    <row r="85" spans="1:5">
      <c r="A85" t="s">
        <v>79</v>
      </c>
      <c r="B85" t="s">
        <v>670</v>
      </c>
      <c r="C85">
        <v>160</v>
      </c>
      <c r="D85" t="s">
        <v>355</v>
      </c>
      <c r="E85" t="s">
        <v>354</v>
      </c>
    </row>
    <row r="86" spans="1:5">
      <c r="A86" t="s">
        <v>77</v>
      </c>
      <c r="B86" t="s">
        <v>671</v>
      </c>
      <c r="C86">
        <v>160</v>
      </c>
      <c r="D86" t="s">
        <v>357</v>
      </c>
      <c r="E86" t="s">
        <v>356</v>
      </c>
    </row>
    <row r="87" spans="1:5">
      <c r="A87" t="s">
        <v>71</v>
      </c>
      <c r="B87" t="s">
        <v>672</v>
      </c>
      <c r="C87">
        <v>160</v>
      </c>
      <c r="D87" t="s">
        <v>359</v>
      </c>
      <c r="E87" t="s">
        <v>358</v>
      </c>
    </row>
    <row r="88" spans="1:5">
      <c r="A88" t="s">
        <v>78</v>
      </c>
      <c r="B88" t="s">
        <v>673</v>
      </c>
      <c r="C88">
        <v>160</v>
      </c>
      <c r="D88" t="s">
        <v>361</v>
      </c>
      <c r="E88" t="s">
        <v>360</v>
      </c>
    </row>
    <row r="89" spans="1:5">
      <c r="A89" t="s">
        <v>80</v>
      </c>
      <c r="B89" t="s">
        <v>674</v>
      </c>
      <c r="C89">
        <v>160</v>
      </c>
      <c r="D89" t="s">
        <v>827</v>
      </c>
      <c r="E89" t="s">
        <v>362</v>
      </c>
    </row>
    <row r="90" spans="1:5">
      <c r="A90" t="s">
        <v>76</v>
      </c>
      <c r="B90" t="s">
        <v>675</v>
      </c>
      <c r="C90">
        <v>160</v>
      </c>
      <c r="D90" t="s">
        <v>363</v>
      </c>
      <c r="E90" t="s">
        <v>333</v>
      </c>
    </row>
    <row r="91" spans="1:5">
      <c r="A91" t="s">
        <v>81</v>
      </c>
      <c r="B91" t="s">
        <v>676</v>
      </c>
      <c r="C91">
        <v>160</v>
      </c>
      <c r="D91" t="s">
        <v>337</v>
      </c>
      <c r="E91" t="s">
        <v>298</v>
      </c>
    </row>
    <row r="92" spans="1:5">
      <c r="A92" t="s">
        <v>82</v>
      </c>
      <c r="B92" t="s">
        <v>677</v>
      </c>
      <c r="C92">
        <v>175</v>
      </c>
      <c r="D92" t="s">
        <v>365</v>
      </c>
      <c r="E92" t="s">
        <v>364</v>
      </c>
    </row>
    <row r="93" spans="1:5">
      <c r="A93" t="s">
        <v>83</v>
      </c>
      <c r="B93" t="s">
        <v>678</v>
      </c>
      <c r="C93">
        <v>175</v>
      </c>
      <c r="D93" t="s">
        <v>367</v>
      </c>
      <c r="E93" t="s">
        <v>366</v>
      </c>
    </row>
    <row r="94" spans="1:5">
      <c r="A94" t="s">
        <v>84</v>
      </c>
      <c r="B94" t="s">
        <v>679</v>
      </c>
      <c r="C94">
        <v>175</v>
      </c>
      <c r="D94" t="s">
        <v>369</v>
      </c>
      <c r="E94" t="s">
        <v>368</v>
      </c>
    </row>
    <row r="95" spans="1:5">
      <c r="A95" t="s">
        <v>84</v>
      </c>
      <c r="B95" t="s">
        <v>680</v>
      </c>
      <c r="C95">
        <v>175</v>
      </c>
      <c r="D95" t="s">
        <v>371</v>
      </c>
      <c r="E95" t="s">
        <v>370</v>
      </c>
    </row>
    <row r="96" spans="1:5">
      <c r="A96" t="s">
        <v>84</v>
      </c>
      <c r="B96" t="s">
        <v>680</v>
      </c>
      <c r="C96">
        <v>175</v>
      </c>
      <c r="D96" t="s">
        <v>372</v>
      </c>
      <c r="E96" t="s">
        <v>370</v>
      </c>
    </row>
    <row r="97" spans="1:5">
      <c r="A97" t="s">
        <v>85</v>
      </c>
      <c r="B97" t="s">
        <v>681</v>
      </c>
      <c r="C97">
        <v>175</v>
      </c>
      <c r="D97" t="s">
        <v>373</v>
      </c>
      <c r="E97" t="s">
        <v>368</v>
      </c>
    </row>
    <row r="98" spans="1:5">
      <c r="A98" t="s">
        <v>85</v>
      </c>
      <c r="B98" t="s">
        <v>682</v>
      </c>
      <c r="C98">
        <v>175</v>
      </c>
      <c r="D98" t="s">
        <v>374</v>
      </c>
      <c r="E98" t="s">
        <v>370</v>
      </c>
    </row>
    <row r="99" spans="1:5">
      <c r="A99" t="s">
        <v>86</v>
      </c>
      <c r="B99" t="s">
        <v>683</v>
      </c>
      <c r="C99">
        <v>175</v>
      </c>
      <c r="D99" t="s">
        <v>376</v>
      </c>
      <c r="E99" t="s">
        <v>375</v>
      </c>
    </row>
    <row r="100" spans="1:5">
      <c r="A100" t="s">
        <v>92</v>
      </c>
      <c r="B100" t="s">
        <v>684</v>
      </c>
      <c r="C100">
        <v>175</v>
      </c>
      <c r="D100" t="s">
        <v>377</v>
      </c>
      <c r="E100" t="s">
        <v>312</v>
      </c>
    </row>
    <row r="101" spans="1:5">
      <c r="A101" t="s">
        <v>87</v>
      </c>
      <c r="B101" t="s">
        <v>685</v>
      </c>
      <c r="C101">
        <v>175</v>
      </c>
      <c r="D101" t="s">
        <v>379</v>
      </c>
      <c r="E101" t="s">
        <v>378</v>
      </c>
    </row>
    <row r="102" spans="1:5">
      <c r="A102" t="s">
        <v>88</v>
      </c>
      <c r="B102" t="s">
        <v>686</v>
      </c>
      <c r="C102">
        <v>175</v>
      </c>
      <c r="D102" t="s">
        <v>381</v>
      </c>
      <c r="E102" t="s">
        <v>380</v>
      </c>
    </row>
    <row r="103" spans="1:5">
      <c r="A103" t="s">
        <v>89</v>
      </c>
      <c r="B103" t="s">
        <v>687</v>
      </c>
      <c r="C103">
        <v>175</v>
      </c>
      <c r="D103" t="s">
        <v>383</v>
      </c>
      <c r="E103" t="s">
        <v>382</v>
      </c>
    </row>
    <row r="104" spans="1:5">
      <c r="A104" t="s">
        <v>90</v>
      </c>
      <c r="B104" t="s">
        <v>688</v>
      </c>
      <c r="C104">
        <v>175</v>
      </c>
      <c r="D104" t="s">
        <v>385</v>
      </c>
      <c r="E104" t="s">
        <v>384</v>
      </c>
    </row>
    <row r="105" spans="1:5">
      <c r="A105" t="s">
        <v>91</v>
      </c>
      <c r="B105" t="s">
        <v>689</v>
      </c>
      <c r="C105">
        <v>175</v>
      </c>
      <c r="D105" t="s">
        <v>387</v>
      </c>
      <c r="E105" t="s">
        <v>386</v>
      </c>
    </row>
    <row r="106" spans="1:5">
      <c r="A106" t="s">
        <v>93</v>
      </c>
      <c r="B106" t="s">
        <v>690</v>
      </c>
      <c r="C106">
        <v>175</v>
      </c>
      <c r="D106" t="s">
        <v>389</v>
      </c>
      <c r="E106" t="s">
        <v>388</v>
      </c>
    </row>
    <row r="107" spans="1:5">
      <c r="A107" t="s">
        <v>94</v>
      </c>
      <c r="B107" t="s">
        <v>691</v>
      </c>
      <c r="C107">
        <v>175</v>
      </c>
      <c r="D107" t="s">
        <v>217</v>
      </c>
      <c r="E107" t="s">
        <v>390</v>
      </c>
    </row>
    <row r="108" spans="1:5">
      <c r="A108" t="s">
        <v>95</v>
      </c>
      <c r="B108" t="s">
        <v>692</v>
      </c>
      <c r="C108">
        <v>175</v>
      </c>
      <c r="D108" t="s">
        <v>217</v>
      </c>
      <c r="E108" t="s">
        <v>391</v>
      </c>
    </row>
    <row r="109" spans="1:5">
      <c r="A109" t="s">
        <v>96</v>
      </c>
      <c r="B109" t="s">
        <v>693</v>
      </c>
      <c r="C109">
        <v>180</v>
      </c>
      <c r="D109" t="s">
        <v>337</v>
      </c>
      <c r="E109" t="s">
        <v>298</v>
      </c>
    </row>
    <row r="110" spans="1:5">
      <c r="A110" t="s">
        <v>118</v>
      </c>
      <c r="B110" t="s">
        <v>694</v>
      </c>
      <c r="C110">
        <v>153</v>
      </c>
      <c r="D110" t="s">
        <v>393</v>
      </c>
      <c r="E110" t="s">
        <v>392</v>
      </c>
    </row>
    <row r="111" spans="1:5">
      <c r="A111" t="s">
        <v>97</v>
      </c>
      <c r="B111" t="s">
        <v>695</v>
      </c>
      <c r="C111">
        <v>153</v>
      </c>
      <c r="D111" t="s">
        <v>395</v>
      </c>
      <c r="E111" t="s">
        <v>394</v>
      </c>
    </row>
    <row r="112" spans="1:5">
      <c r="A112" t="s">
        <v>98</v>
      </c>
      <c r="B112" t="s">
        <v>696</v>
      </c>
      <c r="C112">
        <v>153</v>
      </c>
      <c r="D112" t="s">
        <v>397</v>
      </c>
      <c r="E112" t="s">
        <v>396</v>
      </c>
    </row>
    <row r="113" spans="1:5">
      <c r="A113" t="s">
        <v>98</v>
      </c>
      <c r="B113" t="s">
        <v>696</v>
      </c>
      <c r="C113">
        <v>153</v>
      </c>
      <c r="D113" t="s">
        <v>398</v>
      </c>
      <c r="E113" t="s">
        <v>396</v>
      </c>
    </row>
    <row r="114" spans="1:5">
      <c r="A114" t="s">
        <v>98</v>
      </c>
      <c r="B114" t="s">
        <v>696</v>
      </c>
      <c r="C114">
        <v>153</v>
      </c>
      <c r="D114" t="s">
        <v>399</v>
      </c>
      <c r="E114" t="s">
        <v>396</v>
      </c>
    </row>
    <row r="115" spans="1:5">
      <c r="A115" t="s">
        <v>98</v>
      </c>
      <c r="B115" t="s">
        <v>696</v>
      </c>
      <c r="C115">
        <v>153</v>
      </c>
      <c r="D115" t="s">
        <v>400</v>
      </c>
      <c r="E115" t="s">
        <v>396</v>
      </c>
    </row>
    <row r="116" spans="1:5">
      <c r="A116" t="s">
        <v>101</v>
      </c>
      <c r="B116" t="s">
        <v>697</v>
      </c>
      <c r="C116">
        <v>153</v>
      </c>
      <c r="D116" t="s">
        <v>402</v>
      </c>
      <c r="E116" t="s">
        <v>401</v>
      </c>
    </row>
    <row r="117" spans="1:5">
      <c r="A117" t="s">
        <v>102</v>
      </c>
      <c r="B117" t="s">
        <v>698</v>
      </c>
      <c r="C117">
        <v>153</v>
      </c>
      <c r="D117" t="s">
        <v>404</v>
      </c>
      <c r="E117" t="s">
        <v>403</v>
      </c>
    </row>
    <row r="118" spans="1:5">
      <c r="A118" t="s">
        <v>114</v>
      </c>
      <c r="B118" t="s">
        <v>699</v>
      </c>
      <c r="C118">
        <v>153</v>
      </c>
      <c r="D118" t="s">
        <v>406</v>
      </c>
      <c r="E118" t="s">
        <v>405</v>
      </c>
    </row>
    <row r="119" spans="1:5">
      <c r="A119" t="s">
        <v>115</v>
      </c>
      <c r="B119" t="s">
        <v>700</v>
      </c>
      <c r="C119">
        <v>153</v>
      </c>
      <c r="D119" t="s">
        <v>408</v>
      </c>
      <c r="E119" t="s">
        <v>407</v>
      </c>
    </row>
    <row r="120" spans="1:5">
      <c r="A120" t="s">
        <v>115</v>
      </c>
      <c r="B120" t="s">
        <v>700</v>
      </c>
      <c r="C120">
        <v>153</v>
      </c>
      <c r="D120" t="s">
        <v>409</v>
      </c>
      <c r="E120" t="s">
        <v>407</v>
      </c>
    </row>
    <row r="121" spans="1:5">
      <c r="A121" t="s">
        <v>113</v>
      </c>
      <c r="B121" t="s">
        <v>701</v>
      </c>
      <c r="C121">
        <v>153</v>
      </c>
      <c r="D121" t="s">
        <v>411</v>
      </c>
      <c r="E121" t="s">
        <v>410</v>
      </c>
    </row>
    <row r="122" spans="1:5">
      <c r="A122" t="s">
        <v>107</v>
      </c>
      <c r="B122" t="s">
        <v>702</v>
      </c>
      <c r="C122">
        <v>153</v>
      </c>
      <c r="D122" t="s">
        <v>412</v>
      </c>
      <c r="E122" t="s">
        <v>828</v>
      </c>
    </row>
    <row r="123" spans="1:5">
      <c r="A123" t="s">
        <v>107</v>
      </c>
      <c r="B123" t="s">
        <v>703</v>
      </c>
      <c r="C123">
        <v>153</v>
      </c>
      <c r="D123" t="s">
        <v>413</v>
      </c>
      <c r="E123" t="s">
        <v>829</v>
      </c>
    </row>
    <row r="124" spans="1:5">
      <c r="A124" t="s">
        <v>108</v>
      </c>
      <c r="B124" t="s">
        <v>704</v>
      </c>
      <c r="C124" t="s">
        <v>217</v>
      </c>
      <c r="D124" t="s">
        <v>412</v>
      </c>
      <c r="E124" t="s">
        <v>830</v>
      </c>
    </row>
    <row r="125" spans="1:5">
      <c r="A125" t="s">
        <v>108</v>
      </c>
      <c r="B125" t="s">
        <v>705</v>
      </c>
      <c r="C125">
        <v>153</v>
      </c>
      <c r="D125" t="s">
        <v>414</v>
      </c>
      <c r="E125" t="s">
        <v>831</v>
      </c>
    </row>
    <row r="126" spans="1:5">
      <c r="A126" t="s">
        <v>109</v>
      </c>
      <c r="B126" t="s">
        <v>706</v>
      </c>
      <c r="C126">
        <v>153</v>
      </c>
      <c r="D126" t="s">
        <v>415</v>
      </c>
      <c r="E126" t="s">
        <v>832</v>
      </c>
    </row>
    <row r="127" spans="1:5">
      <c r="A127" t="s">
        <v>110</v>
      </c>
      <c r="B127" t="s">
        <v>707</v>
      </c>
      <c r="C127">
        <v>153</v>
      </c>
      <c r="D127" t="s">
        <v>416</v>
      </c>
      <c r="E127" t="s">
        <v>833</v>
      </c>
    </row>
    <row r="128" spans="1:5">
      <c r="A128" t="s">
        <v>104</v>
      </c>
      <c r="B128" t="s">
        <v>708</v>
      </c>
      <c r="C128">
        <v>153</v>
      </c>
      <c r="D128" t="s">
        <v>418</v>
      </c>
      <c r="E128" t="s">
        <v>417</v>
      </c>
    </row>
    <row r="129" spans="1:5">
      <c r="A129" t="s">
        <v>103</v>
      </c>
      <c r="B129" t="s">
        <v>709</v>
      </c>
      <c r="C129">
        <v>153</v>
      </c>
      <c r="D129" t="s">
        <v>420</v>
      </c>
      <c r="E129" t="s">
        <v>419</v>
      </c>
    </row>
    <row r="130" spans="1:5">
      <c r="A130" t="s">
        <v>105</v>
      </c>
      <c r="B130" t="s">
        <v>710</v>
      </c>
      <c r="C130">
        <v>153</v>
      </c>
      <c r="D130" t="s">
        <v>422</v>
      </c>
      <c r="E130" t="s">
        <v>421</v>
      </c>
    </row>
    <row r="131" spans="1:5">
      <c r="A131" t="s">
        <v>106</v>
      </c>
      <c r="B131" t="s">
        <v>711</v>
      </c>
      <c r="C131">
        <v>153</v>
      </c>
      <c r="D131" t="s">
        <v>424</v>
      </c>
      <c r="E131" t="s">
        <v>423</v>
      </c>
    </row>
    <row r="132" spans="1:5">
      <c r="A132" t="s">
        <v>99</v>
      </c>
      <c r="B132" t="s">
        <v>712</v>
      </c>
      <c r="C132">
        <v>153</v>
      </c>
      <c r="D132" t="s">
        <v>426</v>
      </c>
      <c r="E132" t="s">
        <v>425</v>
      </c>
    </row>
    <row r="133" spans="1:5">
      <c r="A133" t="s">
        <v>100</v>
      </c>
      <c r="B133" t="s">
        <v>713</v>
      </c>
      <c r="C133">
        <v>153</v>
      </c>
      <c r="D133" t="s">
        <v>428</v>
      </c>
      <c r="E133" t="s">
        <v>427</v>
      </c>
    </row>
    <row r="134" spans="1:5">
      <c r="A134" t="s">
        <v>111</v>
      </c>
      <c r="B134" t="s">
        <v>714</v>
      </c>
      <c r="C134">
        <v>153</v>
      </c>
      <c r="D134" t="s">
        <v>430</v>
      </c>
      <c r="E134" t="s">
        <v>429</v>
      </c>
    </row>
    <row r="135" spans="1:5">
      <c r="A135" t="s">
        <v>112</v>
      </c>
      <c r="B135" t="s">
        <v>715</v>
      </c>
      <c r="C135">
        <v>153</v>
      </c>
      <c r="D135" t="s">
        <v>430</v>
      </c>
      <c r="E135" t="s">
        <v>431</v>
      </c>
    </row>
    <row r="136" spans="1:5">
      <c r="A136" t="s">
        <v>116</v>
      </c>
      <c r="B136" t="s">
        <v>716</v>
      </c>
      <c r="C136">
        <v>153</v>
      </c>
      <c r="D136" t="s">
        <v>377</v>
      </c>
      <c r="E136" t="s">
        <v>312</v>
      </c>
    </row>
    <row r="137" spans="1:5">
      <c r="A137" t="s">
        <v>117</v>
      </c>
      <c r="B137" t="s">
        <v>717</v>
      </c>
      <c r="C137">
        <v>153</v>
      </c>
      <c r="D137" t="s">
        <v>433</v>
      </c>
      <c r="E137" t="s">
        <v>432</v>
      </c>
    </row>
    <row r="138" spans="1:5">
      <c r="A138" t="s">
        <v>119</v>
      </c>
      <c r="B138" t="s">
        <v>718</v>
      </c>
      <c r="C138">
        <v>153</v>
      </c>
      <c r="D138" t="s">
        <v>217</v>
      </c>
      <c r="E138" t="s">
        <v>298</v>
      </c>
    </row>
    <row r="139" spans="1:5">
      <c r="A139" t="s">
        <v>121</v>
      </c>
      <c r="B139" t="s">
        <v>719</v>
      </c>
      <c r="C139">
        <v>2</v>
      </c>
      <c r="D139" t="s">
        <v>435</v>
      </c>
      <c r="E139" t="s">
        <v>434</v>
      </c>
    </row>
    <row r="140" spans="1:5">
      <c r="A140" t="s">
        <v>124</v>
      </c>
      <c r="B140" t="s">
        <v>720</v>
      </c>
      <c r="C140">
        <v>2</v>
      </c>
      <c r="D140" t="s">
        <v>437</v>
      </c>
      <c r="E140" t="s">
        <v>436</v>
      </c>
    </row>
    <row r="141" spans="1:5">
      <c r="A141" t="s">
        <v>125</v>
      </c>
      <c r="B141" t="s">
        <v>721</v>
      </c>
      <c r="C141">
        <v>2</v>
      </c>
      <c r="D141" t="s">
        <v>439</v>
      </c>
      <c r="E141" t="s">
        <v>438</v>
      </c>
    </row>
    <row r="142" spans="1:5">
      <c r="A142" t="s">
        <v>127</v>
      </c>
      <c r="B142" t="s">
        <v>722</v>
      </c>
      <c r="C142">
        <v>2</v>
      </c>
      <c r="D142" t="s">
        <v>441</v>
      </c>
      <c r="E142" t="s">
        <v>440</v>
      </c>
    </row>
    <row r="143" spans="1:5">
      <c r="A143" t="s">
        <v>122</v>
      </c>
      <c r="B143" t="s">
        <v>723</v>
      </c>
      <c r="C143">
        <v>2</v>
      </c>
      <c r="D143" t="s">
        <v>443</v>
      </c>
      <c r="E143" t="s">
        <v>442</v>
      </c>
    </row>
    <row r="144" spans="1:5">
      <c r="A144" t="s">
        <v>120</v>
      </c>
      <c r="B144" t="s">
        <v>724</v>
      </c>
      <c r="C144">
        <v>2</v>
      </c>
      <c r="D144" t="s">
        <v>445</v>
      </c>
      <c r="E144" t="s">
        <v>444</v>
      </c>
    </row>
    <row r="145" spans="1:5">
      <c r="A145" t="s">
        <v>123</v>
      </c>
      <c r="B145" t="s">
        <v>725</v>
      </c>
      <c r="C145">
        <v>2</v>
      </c>
      <c r="D145" t="s">
        <v>447</v>
      </c>
      <c r="E145" t="s">
        <v>446</v>
      </c>
    </row>
    <row r="146" spans="1:5">
      <c r="A146" t="s">
        <v>126</v>
      </c>
      <c r="B146" t="s">
        <v>726</v>
      </c>
      <c r="C146">
        <v>8</v>
      </c>
      <c r="D146" t="s">
        <v>449</v>
      </c>
      <c r="E146" t="s">
        <v>448</v>
      </c>
    </row>
    <row r="147" spans="1:5">
      <c r="A147" t="s">
        <v>128</v>
      </c>
      <c r="B147" t="s">
        <v>727</v>
      </c>
      <c r="C147">
        <v>30</v>
      </c>
      <c r="D147" t="s">
        <v>451</v>
      </c>
      <c r="E147" t="s">
        <v>450</v>
      </c>
    </row>
    <row r="148" spans="1:5">
      <c r="A148" t="s">
        <v>135</v>
      </c>
      <c r="B148" t="s">
        <v>728</v>
      </c>
      <c r="C148">
        <v>30</v>
      </c>
      <c r="D148" t="s">
        <v>453</v>
      </c>
      <c r="E148" t="s">
        <v>452</v>
      </c>
    </row>
    <row r="149" spans="1:5">
      <c r="A149" t="s">
        <v>136</v>
      </c>
      <c r="B149" t="s">
        <v>729</v>
      </c>
      <c r="C149">
        <v>30</v>
      </c>
      <c r="D149" t="s">
        <v>455</v>
      </c>
      <c r="E149" t="s">
        <v>454</v>
      </c>
    </row>
    <row r="150" spans="1:5">
      <c r="A150" t="s">
        <v>137</v>
      </c>
      <c r="B150" t="s">
        <v>730</v>
      </c>
      <c r="C150">
        <v>30</v>
      </c>
      <c r="D150" t="s">
        <v>457</v>
      </c>
      <c r="E150" t="s">
        <v>456</v>
      </c>
    </row>
    <row r="151" spans="1:5">
      <c r="A151" t="s">
        <v>129</v>
      </c>
      <c r="B151" t="s">
        <v>731</v>
      </c>
      <c r="C151">
        <v>23</v>
      </c>
      <c r="D151" t="s">
        <v>459</v>
      </c>
      <c r="E151" t="s">
        <v>458</v>
      </c>
    </row>
    <row r="152" spans="1:5">
      <c r="A152" t="s">
        <v>130</v>
      </c>
      <c r="B152" t="s">
        <v>732</v>
      </c>
      <c r="C152">
        <v>23</v>
      </c>
      <c r="D152" t="s">
        <v>461</v>
      </c>
      <c r="E152" t="s">
        <v>460</v>
      </c>
    </row>
    <row r="153" spans="1:5">
      <c r="A153" t="s">
        <v>131</v>
      </c>
      <c r="B153" t="s">
        <v>733</v>
      </c>
      <c r="C153">
        <v>23</v>
      </c>
      <c r="D153" t="s">
        <v>463</v>
      </c>
      <c r="E153" t="s">
        <v>462</v>
      </c>
    </row>
    <row r="154" spans="1:5">
      <c r="A154" t="s">
        <v>132</v>
      </c>
      <c r="B154" t="s">
        <v>734</v>
      </c>
      <c r="C154">
        <v>23</v>
      </c>
      <c r="D154" t="s">
        <v>463</v>
      </c>
      <c r="E154" t="s">
        <v>464</v>
      </c>
    </row>
    <row r="155" spans="1:5">
      <c r="A155" t="s">
        <v>133</v>
      </c>
      <c r="B155" t="s">
        <v>735</v>
      </c>
      <c r="C155">
        <v>23</v>
      </c>
      <c r="D155" t="s">
        <v>466</v>
      </c>
      <c r="E155" t="s">
        <v>465</v>
      </c>
    </row>
    <row r="156" spans="1:5">
      <c r="A156" t="s">
        <v>134</v>
      </c>
      <c r="B156" t="s">
        <v>736</v>
      </c>
      <c r="C156">
        <v>23</v>
      </c>
      <c r="D156" t="s">
        <v>468</v>
      </c>
      <c r="E156" t="s">
        <v>467</v>
      </c>
    </row>
    <row r="157" spans="1:5">
      <c r="A157" t="s">
        <v>138</v>
      </c>
      <c r="B157" t="s">
        <v>737</v>
      </c>
      <c r="C157">
        <v>30</v>
      </c>
      <c r="D157" t="s">
        <v>217</v>
      </c>
      <c r="E157" t="s">
        <v>469</v>
      </c>
    </row>
    <row r="158" spans="1:5">
      <c r="A158" t="s">
        <v>139</v>
      </c>
      <c r="B158" t="s">
        <v>738</v>
      </c>
      <c r="C158">
        <v>30</v>
      </c>
      <c r="D158" t="s">
        <v>217</v>
      </c>
      <c r="E158" t="s">
        <v>470</v>
      </c>
    </row>
    <row r="159" spans="1:5">
      <c r="A159" t="s">
        <v>140</v>
      </c>
      <c r="B159" t="s">
        <v>739</v>
      </c>
      <c r="C159">
        <v>23</v>
      </c>
      <c r="D159" t="s">
        <v>472</v>
      </c>
      <c r="E159" t="s">
        <v>471</v>
      </c>
    </row>
    <row r="160" spans="1:5">
      <c r="A160" t="s">
        <v>141</v>
      </c>
      <c r="B160" t="s">
        <v>740</v>
      </c>
      <c r="C160">
        <v>23</v>
      </c>
      <c r="D160" t="s">
        <v>449</v>
      </c>
      <c r="E160" t="s">
        <v>473</v>
      </c>
    </row>
    <row r="161" spans="1:5">
      <c r="A161" t="s">
        <v>142</v>
      </c>
      <c r="B161" t="s">
        <v>741</v>
      </c>
      <c r="C161">
        <v>84</v>
      </c>
      <c r="D161" t="s">
        <v>475</v>
      </c>
      <c r="E161" t="s">
        <v>474</v>
      </c>
    </row>
    <row r="162" spans="1:5">
      <c r="A162" t="s">
        <v>143</v>
      </c>
      <c r="B162" t="s">
        <v>742</v>
      </c>
      <c r="C162">
        <v>84</v>
      </c>
      <c r="D162" t="s">
        <v>477</v>
      </c>
      <c r="E162" t="s">
        <v>476</v>
      </c>
    </row>
    <row r="163" spans="1:5">
      <c r="A163" t="s">
        <v>144</v>
      </c>
      <c r="B163" t="s">
        <v>743</v>
      </c>
      <c r="C163">
        <v>84</v>
      </c>
      <c r="D163" t="s">
        <v>479</v>
      </c>
      <c r="E163" t="s">
        <v>478</v>
      </c>
    </row>
    <row r="164" spans="1:5">
      <c r="A164" t="s">
        <v>145</v>
      </c>
      <c r="B164" t="s">
        <v>744</v>
      </c>
      <c r="C164">
        <v>84</v>
      </c>
      <c r="D164" t="s">
        <v>481</v>
      </c>
      <c r="E164" t="s">
        <v>480</v>
      </c>
    </row>
    <row r="165" spans="1:5">
      <c r="A165" t="s">
        <v>146</v>
      </c>
      <c r="B165" t="s">
        <v>745</v>
      </c>
      <c r="C165">
        <v>84</v>
      </c>
      <c r="D165" t="s">
        <v>483</v>
      </c>
      <c r="E165" t="s">
        <v>482</v>
      </c>
    </row>
    <row r="166" spans="1:5">
      <c r="A166" t="s">
        <v>152</v>
      </c>
      <c r="B166" t="s">
        <v>746</v>
      </c>
      <c r="C166">
        <v>84</v>
      </c>
      <c r="D166" t="s">
        <v>485</v>
      </c>
      <c r="E166" t="s">
        <v>484</v>
      </c>
    </row>
    <row r="167" spans="1:5">
      <c r="A167" t="s">
        <v>153</v>
      </c>
      <c r="B167" t="s">
        <v>747</v>
      </c>
      <c r="C167">
        <v>84</v>
      </c>
      <c r="D167" t="s">
        <v>487</v>
      </c>
      <c r="E167" t="s">
        <v>486</v>
      </c>
    </row>
    <row r="168" spans="1:5">
      <c r="A168" t="s">
        <v>147</v>
      </c>
      <c r="B168" t="s">
        <v>748</v>
      </c>
      <c r="C168">
        <v>65</v>
      </c>
      <c r="D168" t="s">
        <v>488</v>
      </c>
      <c r="E168" t="s">
        <v>458</v>
      </c>
    </row>
    <row r="169" spans="1:5">
      <c r="A169" t="s">
        <v>148</v>
      </c>
      <c r="B169" t="s">
        <v>749</v>
      </c>
      <c r="C169">
        <v>65</v>
      </c>
      <c r="D169" t="s">
        <v>490</v>
      </c>
      <c r="E169" t="s">
        <v>489</v>
      </c>
    </row>
    <row r="170" spans="1:5">
      <c r="A170" t="s">
        <v>149</v>
      </c>
      <c r="B170" t="s">
        <v>750</v>
      </c>
      <c r="C170">
        <v>65</v>
      </c>
      <c r="D170" t="s">
        <v>490</v>
      </c>
      <c r="E170" t="s">
        <v>491</v>
      </c>
    </row>
    <row r="171" spans="1:5">
      <c r="A171" t="s">
        <v>150</v>
      </c>
      <c r="B171" t="s">
        <v>751</v>
      </c>
      <c r="C171">
        <v>65</v>
      </c>
      <c r="D171" t="s">
        <v>493</v>
      </c>
      <c r="E171" t="s">
        <v>492</v>
      </c>
    </row>
    <row r="172" spans="1:5">
      <c r="A172" t="s">
        <v>151</v>
      </c>
      <c r="B172" t="s">
        <v>752</v>
      </c>
      <c r="C172">
        <v>65</v>
      </c>
      <c r="D172" t="s">
        <v>495</v>
      </c>
      <c r="E172" t="s">
        <v>494</v>
      </c>
    </row>
    <row r="173" spans="1:5">
      <c r="A173" t="s">
        <v>154</v>
      </c>
      <c r="B173" t="s">
        <v>753</v>
      </c>
      <c r="C173">
        <v>84</v>
      </c>
      <c r="D173" t="s">
        <v>217</v>
      </c>
      <c r="E173" t="s">
        <v>298</v>
      </c>
    </row>
    <row r="174" spans="1:5">
      <c r="A174" t="s">
        <v>155</v>
      </c>
      <c r="B174" t="s">
        <v>754</v>
      </c>
      <c r="C174">
        <v>23</v>
      </c>
      <c r="D174" t="s">
        <v>497</v>
      </c>
      <c r="E174" t="s">
        <v>496</v>
      </c>
    </row>
    <row r="175" spans="1:5">
      <c r="A175" t="s">
        <v>156</v>
      </c>
      <c r="B175" t="s">
        <v>755</v>
      </c>
      <c r="C175">
        <v>23</v>
      </c>
      <c r="D175" t="s">
        <v>453</v>
      </c>
      <c r="E175" t="s">
        <v>452</v>
      </c>
    </row>
    <row r="176" spans="1:5">
      <c r="A176" t="s">
        <v>157</v>
      </c>
      <c r="B176" t="s">
        <v>756</v>
      </c>
      <c r="C176">
        <v>23</v>
      </c>
      <c r="D176" t="s">
        <v>457</v>
      </c>
      <c r="E176" t="s">
        <v>456</v>
      </c>
    </row>
    <row r="177" spans="1:5">
      <c r="A177" t="s">
        <v>158</v>
      </c>
      <c r="B177" t="s">
        <v>757</v>
      </c>
      <c r="C177">
        <v>23</v>
      </c>
      <c r="D177" t="s">
        <v>499</v>
      </c>
      <c r="E177" t="s">
        <v>498</v>
      </c>
    </row>
    <row r="178" spans="1:5">
      <c r="A178" t="s">
        <v>159</v>
      </c>
      <c r="B178" t="s">
        <v>758</v>
      </c>
      <c r="C178">
        <v>23</v>
      </c>
      <c r="D178" t="s">
        <v>501</v>
      </c>
      <c r="E178" t="s">
        <v>500</v>
      </c>
    </row>
    <row r="179" spans="1:5">
      <c r="A179" t="s">
        <v>160</v>
      </c>
      <c r="B179" t="s">
        <v>759</v>
      </c>
      <c r="C179">
        <v>23</v>
      </c>
      <c r="D179" t="s">
        <v>217</v>
      </c>
      <c r="E179" t="s">
        <v>298</v>
      </c>
    </row>
    <row r="180" spans="1:5">
      <c r="A180" t="s">
        <v>161</v>
      </c>
      <c r="B180" t="s">
        <v>760</v>
      </c>
      <c r="C180">
        <v>8</v>
      </c>
      <c r="D180" t="s">
        <v>503</v>
      </c>
      <c r="E180" t="s">
        <v>502</v>
      </c>
    </row>
    <row r="181" spans="1:5">
      <c r="A181" t="s">
        <v>161</v>
      </c>
      <c r="B181" t="s">
        <v>760</v>
      </c>
      <c r="C181">
        <v>8</v>
      </c>
      <c r="D181" t="s">
        <v>504</v>
      </c>
      <c r="E181" t="s">
        <v>502</v>
      </c>
    </row>
    <row r="182" spans="1:5">
      <c r="A182" t="s">
        <v>161</v>
      </c>
      <c r="B182" t="s">
        <v>760</v>
      </c>
      <c r="C182">
        <v>8</v>
      </c>
      <c r="D182" t="s">
        <v>505</v>
      </c>
      <c r="E182" t="s">
        <v>502</v>
      </c>
    </row>
    <row r="183" spans="1:5">
      <c r="A183" t="s">
        <v>162</v>
      </c>
      <c r="B183" t="s">
        <v>761</v>
      </c>
      <c r="C183">
        <v>43</v>
      </c>
      <c r="D183" t="s">
        <v>507</v>
      </c>
      <c r="E183" t="s">
        <v>506</v>
      </c>
    </row>
    <row r="184" spans="1:5">
      <c r="A184" t="s">
        <v>163</v>
      </c>
      <c r="B184" t="s">
        <v>762</v>
      </c>
      <c r="C184">
        <v>43</v>
      </c>
      <c r="D184" t="s">
        <v>509</v>
      </c>
      <c r="E184" t="s">
        <v>508</v>
      </c>
    </row>
    <row r="185" spans="1:5">
      <c r="A185" t="s">
        <v>168</v>
      </c>
      <c r="B185" t="s">
        <v>763</v>
      </c>
      <c r="C185">
        <v>43</v>
      </c>
      <c r="D185" t="s">
        <v>511</v>
      </c>
      <c r="E185" t="s">
        <v>510</v>
      </c>
    </row>
    <row r="186" spans="1:5">
      <c r="A186" t="s">
        <v>164</v>
      </c>
      <c r="B186" t="s">
        <v>764</v>
      </c>
      <c r="C186">
        <v>43</v>
      </c>
      <c r="D186" t="s">
        <v>513</v>
      </c>
      <c r="E186" t="s">
        <v>512</v>
      </c>
    </row>
    <row r="187" spans="1:5">
      <c r="A187" t="s">
        <v>165</v>
      </c>
      <c r="B187" t="s">
        <v>765</v>
      </c>
      <c r="C187">
        <v>43</v>
      </c>
      <c r="D187" t="s">
        <v>515</v>
      </c>
      <c r="E187" t="s">
        <v>514</v>
      </c>
    </row>
    <row r="188" spans="1:5">
      <c r="A188" t="s">
        <v>166</v>
      </c>
      <c r="B188" t="s">
        <v>766</v>
      </c>
      <c r="C188">
        <v>43</v>
      </c>
      <c r="D188" t="s">
        <v>517</v>
      </c>
      <c r="E188" t="s">
        <v>516</v>
      </c>
    </row>
    <row r="189" spans="1:5">
      <c r="A189" t="s">
        <v>167</v>
      </c>
      <c r="B189" t="s">
        <v>767</v>
      </c>
      <c r="C189">
        <v>43</v>
      </c>
      <c r="D189" t="s">
        <v>519</v>
      </c>
      <c r="E189" t="s">
        <v>518</v>
      </c>
    </row>
    <row r="190" spans="1:5">
      <c r="A190" t="s">
        <v>169</v>
      </c>
      <c r="B190" t="s">
        <v>768</v>
      </c>
      <c r="C190">
        <v>43</v>
      </c>
      <c r="D190" t="s">
        <v>521</v>
      </c>
      <c r="E190" t="s">
        <v>520</v>
      </c>
    </row>
    <row r="191" spans="1:5">
      <c r="A191" t="s">
        <v>170</v>
      </c>
      <c r="B191" t="s">
        <v>769</v>
      </c>
      <c r="C191">
        <v>43</v>
      </c>
      <c r="D191" t="s">
        <v>217</v>
      </c>
      <c r="E191" t="s">
        <v>298</v>
      </c>
    </row>
    <row r="192" spans="1:5">
      <c r="A192" t="s">
        <v>171</v>
      </c>
      <c r="B192" t="s">
        <v>770</v>
      </c>
      <c r="C192">
        <v>22</v>
      </c>
      <c r="D192" t="s">
        <v>523</v>
      </c>
      <c r="E192" t="s">
        <v>522</v>
      </c>
    </row>
    <row r="193" spans="1:5">
      <c r="A193" t="s">
        <v>171</v>
      </c>
      <c r="B193" t="s">
        <v>770</v>
      </c>
      <c r="C193">
        <v>22</v>
      </c>
      <c r="D193" t="s">
        <v>524</v>
      </c>
      <c r="E193" t="s">
        <v>522</v>
      </c>
    </row>
    <row r="194" spans="1:5">
      <c r="A194" t="s">
        <v>171</v>
      </c>
      <c r="B194" t="s">
        <v>770</v>
      </c>
      <c r="C194">
        <v>22</v>
      </c>
      <c r="D194" t="s">
        <v>525</v>
      </c>
      <c r="E194" t="s">
        <v>522</v>
      </c>
    </row>
    <row r="195" spans="1:5">
      <c r="A195" t="s">
        <v>171</v>
      </c>
      <c r="B195" t="s">
        <v>770</v>
      </c>
      <c r="C195">
        <v>22</v>
      </c>
      <c r="D195" t="s">
        <v>526</v>
      </c>
      <c r="E195" t="s">
        <v>522</v>
      </c>
    </row>
    <row r="196" spans="1:5">
      <c r="A196" t="s">
        <v>172</v>
      </c>
      <c r="B196" t="s">
        <v>771</v>
      </c>
      <c r="C196">
        <v>22</v>
      </c>
      <c r="D196" t="s">
        <v>528</v>
      </c>
      <c r="E196" t="s">
        <v>527</v>
      </c>
    </row>
    <row r="197" spans="1:5">
      <c r="A197" t="s">
        <v>172</v>
      </c>
      <c r="B197" t="s">
        <v>771</v>
      </c>
      <c r="C197">
        <v>22</v>
      </c>
      <c r="D197" t="s">
        <v>529</v>
      </c>
      <c r="E197" t="s">
        <v>527</v>
      </c>
    </row>
    <row r="198" spans="1:5">
      <c r="A198" t="s">
        <v>173</v>
      </c>
      <c r="B198" t="s">
        <v>772</v>
      </c>
      <c r="C198">
        <v>22</v>
      </c>
      <c r="D198" t="s">
        <v>531</v>
      </c>
      <c r="E198" t="s">
        <v>530</v>
      </c>
    </row>
    <row r="199" spans="1:5">
      <c r="A199" t="s">
        <v>174</v>
      </c>
      <c r="B199" t="s">
        <v>773</v>
      </c>
      <c r="C199">
        <v>22</v>
      </c>
      <c r="D199" t="s">
        <v>533</v>
      </c>
      <c r="E199" t="s">
        <v>532</v>
      </c>
    </row>
    <row r="200" spans="1:5">
      <c r="A200" t="s">
        <v>175</v>
      </c>
      <c r="B200" t="s">
        <v>774</v>
      </c>
      <c r="C200">
        <v>22</v>
      </c>
      <c r="D200" t="s">
        <v>497</v>
      </c>
      <c r="E200" t="s">
        <v>496</v>
      </c>
    </row>
    <row r="201" spans="1:5">
      <c r="A201" t="s">
        <v>176</v>
      </c>
      <c r="B201" t="s">
        <v>775</v>
      </c>
      <c r="C201">
        <v>22</v>
      </c>
      <c r="D201" t="s">
        <v>535</v>
      </c>
      <c r="E201" t="s">
        <v>534</v>
      </c>
    </row>
    <row r="202" spans="1:5">
      <c r="A202" t="s">
        <v>177</v>
      </c>
      <c r="B202" t="s">
        <v>776</v>
      </c>
      <c r="C202">
        <v>22</v>
      </c>
      <c r="D202" t="s">
        <v>453</v>
      </c>
      <c r="E202" t="s">
        <v>452</v>
      </c>
    </row>
    <row r="203" spans="1:5">
      <c r="A203" t="s">
        <v>178</v>
      </c>
      <c r="B203" t="s">
        <v>777</v>
      </c>
      <c r="C203">
        <v>22</v>
      </c>
      <c r="D203" t="s">
        <v>499</v>
      </c>
      <c r="E203" t="s">
        <v>498</v>
      </c>
    </row>
    <row r="204" spans="1:5">
      <c r="A204" t="s">
        <v>179</v>
      </c>
      <c r="B204" t="s">
        <v>778</v>
      </c>
      <c r="C204">
        <v>22</v>
      </c>
      <c r="D204" t="s">
        <v>457</v>
      </c>
      <c r="E204" t="s">
        <v>536</v>
      </c>
    </row>
    <row r="205" spans="1:5">
      <c r="A205" t="s">
        <v>180</v>
      </c>
      <c r="B205" t="s">
        <v>779</v>
      </c>
      <c r="C205">
        <v>22</v>
      </c>
      <c r="D205" t="s">
        <v>501</v>
      </c>
      <c r="E205" t="s">
        <v>500</v>
      </c>
    </row>
    <row r="206" spans="1:5">
      <c r="A206" t="s">
        <v>180</v>
      </c>
      <c r="B206" t="s">
        <v>780</v>
      </c>
      <c r="C206">
        <v>22</v>
      </c>
      <c r="D206" t="s">
        <v>501</v>
      </c>
      <c r="E206" t="s">
        <v>500</v>
      </c>
    </row>
    <row r="207" spans="1:5">
      <c r="A207" t="s">
        <v>181</v>
      </c>
      <c r="B207" t="s">
        <v>781</v>
      </c>
      <c r="C207">
        <v>22</v>
      </c>
      <c r="D207" t="s">
        <v>217</v>
      </c>
      <c r="E207" t="s">
        <v>298</v>
      </c>
    </row>
    <row r="208" spans="1:5">
      <c r="A208" t="s">
        <v>837</v>
      </c>
      <c r="B208" t="s">
        <v>782</v>
      </c>
      <c r="C208">
        <v>22</v>
      </c>
      <c r="D208" t="s">
        <v>523</v>
      </c>
      <c r="E208" t="s">
        <v>522</v>
      </c>
    </row>
    <row r="209" spans="1:5">
      <c r="A209" t="s">
        <v>837</v>
      </c>
      <c r="B209" t="s">
        <v>782</v>
      </c>
      <c r="C209">
        <v>22</v>
      </c>
      <c r="D209" t="s">
        <v>524</v>
      </c>
      <c r="E209" t="s">
        <v>522</v>
      </c>
    </row>
    <row r="210" spans="1:5">
      <c r="A210" t="s">
        <v>837</v>
      </c>
      <c r="B210" t="s">
        <v>782</v>
      </c>
      <c r="C210">
        <v>22</v>
      </c>
      <c r="D210" t="s">
        <v>525</v>
      </c>
      <c r="E210" t="s">
        <v>522</v>
      </c>
    </row>
    <row r="211" spans="1:5">
      <c r="A211" t="s">
        <v>837</v>
      </c>
      <c r="B211" t="s">
        <v>782</v>
      </c>
      <c r="C211">
        <v>22</v>
      </c>
      <c r="D211" t="s">
        <v>526</v>
      </c>
      <c r="E211" t="s">
        <v>522</v>
      </c>
    </row>
    <row r="212" spans="1:5">
      <c r="A212" t="s">
        <v>838</v>
      </c>
      <c r="B212" t="s">
        <v>783</v>
      </c>
      <c r="C212">
        <v>22</v>
      </c>
      <c r="D212" t="s">
        <v>528</v>
      </c>
      <c r="E212" t="s">
        <v>527</v>
      </c>
    </row>
    <row r="213" spans="1:5">
      <c r="A213" t="s">
        <v>838</v>
      </c>
      <c r="B213" t="s">
        <v>783</v>
      </c>
      <c r="C213">
        <v>22</v>
      </c>
      <c r="D213" t="s">
        <v>529</v>
      </c>
      <c r="E213" t="s">
        <v>527</v>
      </c>
    </row>
    <row r="214" spans="1:5">
      <c r="A214" t="s">
        <v>839</v>
      </c>
      <c r="B214" t="s">
        <v>784</v>
      </c>
      <c r="C214">
        <v>22</v>
      </c>
      <c r="D214" t="s">
        <v>531</v>
      </c>
      <c r="E214" t="s">
        <v>530</v>
      </c>
    </row>
    <row r="215" spans="1:5">
      <c r="A215" t="s">
        <v>840</v>
      </c>
      <c r="B215" t="s">
        <v>785</v>
      </c>
      <c r="C215">
        <v>22</v>
      </c>
      <c r="D215" t="s">
        <v>533</v>
      </c>
      <c r="E215" t="s">
        <v>532</v>
      </c>
    </row>
    <row r="216" spans="1:5">
      <c r="A216" t="s">
        <v>841</v>
      </c>
      <c r="B216" t="s">
        <v>786</v>
      </c>
      <c r="C216">
        <v>22</v>
      </c>
      <c r="D216" t="s">
        <v>497</v>
      </c>
      <c r="E216" t="s">
        <v>496</v>
      </c>
    </row>
    <row r="217" spans="1:5">
      <c r="A217" t="s">
        <v>842</v>
      </c>
      <c r="B217" t="s">
        <v>787</v>
      </c>
      <c r="C217">
        <v>22</v>
      </c>
      <c r="D217" t="s">
        <v>535</v>
      </c>
      <c r="E217" t="s">
        <v>534</v>
      </c>
    </row>
    <row r="218" spans="1:5">
      <c r="A218" t="s">
        <v>843</v>
      </c>
      <c r="B218" t="s">
        <v>788</v>
      </c>
      <c r="C218">
        <v>22</v>
      </c>
      <c r="D218" t="s">
        <v>453</v>
      </c>
      <c r="E218" t="s">
        <v>452</v>
      </c>
    </row>
    <row r="219" spans="1:5">
      <c r="A219" t="s">
        <v>844</v>
      </c>
      <c r="B219" t="s">
        <v>789</v>
      </c>
      <c r="C219">
        <v>22</v>
      </c>
      <c r="D219" t="s">
        <v>499</v>
      </c>
      <c r="E219" t="s">
        <v>537</v>
      </c>
    </row>
    <row r="220" spans="1:5">
      <c r="A220" t="s">
        <v>845</v>
      </c>
      <c r="B220" t="s">
        <v>790</v>
      </c>
      <c r="C220">
        <v>22</v>
      </c>
      <c r="D220" t="s">
        <v>457</v>
      </c>
      <c r="E220" t="s">
        <v>456</v>
      </c>
    </row>
    <row r="221" spans="1:5">
      <c r="A221" t="s">
        <v>846</v>
      </c>
      <c r="B221" t="s">
        <v>791</v>
      </c>
      <c r="C221">
        <v>22</v>
      </c>
      <c r="D221" t="s">
        <v>501</v>
      </c>
      <c r="E221" t="s">
        <v>500</v>
      </c>
    </row>
    <row r="222" spans="1:5">
      <c r="A222" t="s">
        <v>846</v>
      </c>
      <c r="B222" t="s">
        <v>792</v>
      </c>
      <c r="C222">
        <v>22</v>
      </c>
      <c r="D222" t="s">
        <v>501</v>
      </c>
      <c r="E222" t="s">
        <v>500</v>
      </c>
    </row>
    <row r="223" spans="1:5">
      <c r="A223" t="s">
        <v>206</v>
      </c>
      <c r="B223" t="s">
        <v>793</v>
      </c>
      <c r="C223">
        <v>22</v>
      </c>
      <c r="D223" t="s">
        <v>217</v>
      </c>
      <c r="E223" t="s">
        <v>298</v>
      </c>
    </row>
    <row r="224" spans="1:5">
      <c r="A224" t="s">
        <v>182</v>
      </c>
      <c r="B224" t="s">
        <v>794</v>
      </c>
      <c r="C224">
        <v>23</v>
      </c>
      <c r="D224" t="s">
        <v>453</v>
      </c>
      <c r="E224" t="s">
        <v>538</v>
      </c>
    </row>
    <row r="225" spans="1:5">
      <c r="A225" t="s">
        <v>183</v>
      </c>
      <c r="B225" t="s">
        <v>795</v>
      </c>
      <c r="C225">
        <v>23</v>
      </c>
      <c r="D225" t="s">
        <v>457</v>
      </c>
      <c r="E225" t="s">
        <v>456</v>
      </c>
    </row>
    <row r="226" spans="1:5">
      <c r="A226" t="s">
        <v>184</v>
      </c>
      <c r="B226" t="s">
        <v>796</v>
      </c>
      <c r="C226">
        <v>23</v>
      </c>
      <c r="D226" t="s">
        <v>499</v>
      </c>
      <c r="E226" t="s">
        <v>498</v>
      </c>
    </row>
    <row r="227" spans="1:5">
      <c r="A227" t="s">
        <v>185</v>
      </c>
      <c r="B227" t="s">
        <v>797</v>
      </c>
      <c r="C227">
        <v>23</v>
      </c>
      <c r="D227" t="s">
        <v>501</v>
      </c>
      <c r="E227" t="s">
        <v>539</v>
      </c>
    </row>
    <row r="228" spans="1:5">
      <c r="A228" t="s">
        <v>185</v>
      </c>
      <c r="B228" t="s">
        <v>798</v>
      </c>
      <c r="C228">
        <v>23</v>
      </c>
      <c r="D228" t="s">
        <v>501</v>
      </c>
      <c r="E228" t="s">
        <v>539</v>
      </c>
    </row>
    <row r="229" spans="1:5">
      <c r="A229" t="s">
        <v>186</v>
      </c>
      <c r="B229" t="s">
        <v>799</v>
      </c>
      <c r="C229">
        <v>23</v>
      </c>
      <c r="D229" t="s">
        <v>217</v>
      </c>
      <c r="E229" t="s">
        <v>298</v>
      </c>
    </row>
    <row r="230" spans="1:5">
      <c r="A230" t="s">
        <v>187</v>
      </c>
      <c r="B230" t="s">
        <v>800</v>
      </c>
      <c r="C230">
        <v>163</v>
      </c>
      <c r="D230" t="s">
        <v>453</v>
      </c>
      <c r="E230" t="s">
        <v>538</v>
      </c>
    </row>
    <row r="231" spans="1:5">
      <c r="A231" t="s">
        <v>188</v>
      </c>
      <c r="B231" t="s">
        <v>801</v>
      </c>
      <c r="C231">
        <v>163</v>
      </c>
      <c r="D231" t="s">
        <v>457</v>
      </c>
      <c r="E231" t="s">
        <v>456</v>
      </c>
    </row>
    <row r="232" spans="1:5">
      <c r="A232" t="s">
        <v>189</v>
      </c>
      <c r="B232" t="s">
        <v>802</v>
      </c>
      <c r="C232">
        <v>163</v>
      </c>
      <c r="D232" t="s">
        <v>499</v>
      </c>
      <c r="E232" t="s">
        <v>498</v>
      </c>
    </row>
    <row r="233" spans="1:5">
      <c r="A233" t="s">
        <v>190</v>
      </c>
      <c r="B233" t="s">
        <v>803</v>
      </c>
      <c r="C233">
        <v>163</v>
      </c>
      <c r="D233" t="s">
        <v>217</v>
      </c>
      <c r="E233" t="s">
        <v>298</v>
      </c>
    </row>
    <row r="234" spans="1:5">
      <c r="A234" t="s">
        <v>191</v>
      </c>
      <c r="B234" t="s">
        <v>804</v>
      </c>
      <c r="C234">
        <v>207</v>
      </c>
      <c r="D234" t="s">
        <v>217</v>
      </c>
      <c r="E234" t="s">
        <v>298</v>
      </c>
    </row>
    <row r="235" spans="1:5">
      <c r="A235" t="s">
        <v>192</v>
      </c>
      <c r="B235" t="s">
        <v>805</v>
      </c>
      <c r="C235">
        <v>86</v>
      </c>
      <c r="D235" t="s">
        <v>541</v>
      </c>
      <c r="E235" t="s">
        <v>540</v>
      </c>
    </row>
    <row r="236" spans="1:5">
      <c r="A236" t="s">
        <v>193</v>
      </c>
      <c r="B236" t="s">
        <v>806</v>
      </c>
      <c r="C236">
        <v>86</v>
      </c>
      <c r="D236" t="s">
        <v>543</v>
      </c>
      <c r="E236" t="s">
        <v>542</v>
      </c>
    </row>
    <row r="237" spans="1:5">
      <c r="A237" t="s">
        <v>194</v>
      </c>
      <c r="B237" t="s">
        <v>807</v>
      </c>
      <c r="C237">
        <v>86</v>
      </c>
      <c r="D237" t="s">
        <v>453</v>
      </c>
      <c r="E237" t="s">
        <v>538</v>
      </c>
    </row>
    <row r="238" spans="1:5">
      <c r="A238" t="s">
        <v>195</v>
      </c>
      <c r="B238" t="s">
        <v>808</v>
      </c>
      <c r="C238">
        <v>86</v>
      </c>
      <c r="D238" t="s">
        <v>457</v>
      </c>
      <c r="E238" t="s">
        <v>456</v>
      </c>
    </row>
    <row r="239" spans="1:5">
      <c r="A239" t="s">
        <v>196</v>
      </c>
      <c r="B239" t="s">
        <v>809</v>
      </c>
      <c r="C239">
        <v>86</v>
      </c>
      <c r="D239" t="s">
        <v>499</v>
      </c>
      <c r="E239" t="s">
        <v>498</v>
      </c>
    </row>
    <row r="240" spans="1:5">
      <c r="A240" t="s">
        <v>197</v>
      </c>
      <c r="B240" t="s">
        <v>810</v>
      </c>
      <c r="C240">
        <v>86</v>
      </c>
      <c r="D240" t="s">
        <v>337</v>
      </c>
      <c r="E240" t="s">
        <v>298</v>
      </c>
    </row>
    <row r="241" spans="1:5">
      <c r="A241" t="s">
        <v>198</v>
      </c>
      <c r="B241" t="s">
        <v>811</v>
      </c>
      <c r="C241">
        <v>182</v>
      </c>
      <c r="D241" t="s">
        <v>217</v>
      </c>
      <c r="E241" t="s">
        <v>298</v>
      </c>
    </row>
    <row r="242" spans="1:5">
      <c r="A242" t="s">
        <v>199</v>
      </c>
      <c r="B242" t="s">
        <v>812</v>
      </c>
      <c r="C242" t="s">
        <v>217</v>
      </c>
      <c r="D242" t="s">
        <v>217</v>
      </c>
      <c r="E242" t="s">
        <v>544</v>
      </c>
    </row>
    <row r="243" spans="1:5">
      <c r="A243" t="s">
        <v>200</v>
      </c>
      <c r="B243" t="s">
        <v>813</v>
      </c>
      <c r="C243">
        <v>84</v>
      </c>
      <c r="D243" t="s">
        <v>217</v>
      </c>
      <c r="E243" t="s">
        <v>298</v>
      </c>
    </row>
    <row r="244" spans="1:5">
      <c r="A244" t="s">
        <v>201</v>
      </c>
      <c r="B244" t="s">
        <v>814</v>
      </c>
      <c r="C244" t="s">
        <v>217</v>
      </c>
      <c r="D244" t="s">
        <v>217</v>
      </c>
      <c r="E244" t="s">
        <v>545</v>
      </c>
    </row>
    <row r="245" spans="1:5">
      <c r="A245" t="s">
        <v>211</v>
      </c>
      <c r="B245" t="s">
        <v>815</v>
      </c>
      <c r="C245" t="s">
        <v>217</v>
      </c>
      <c r="D245" t="s">
        <v>217</v>
      </c>
      <c r="E245" t="s">
        <v>298</v>
      </c>
    </row>
    <row r="246" spans="1:5">
      <c r="A246" t="s">
        <v>212</v>
      </c>
      <c r="B246" t="s">
        <v>816</v>
      </c>
      <c r="C246" t="s">
        <v>217</v>
      </c>
      <c r="D246" t="s">
        <v>217</v>
      </c>
      <c r="E246" t="s">
        <v>298</v>
      </c>
    </row>
    <row r="247" spans="1:5">
      <c r="A247" t="s">
        <v>213</v>
      </c>
      <c r="B247" t="s">
        <v>817</v>
      </c>
      <c r="C247" t="s">
        <v>217</v>
      </c>
      <c r="D247" t="s">
        <v>217</v>
      </c>
      <c r="E247" t="s">
        <v>298</v>
      </c>
    </row>
    <row r="248" spans="1:5">
      <c r="A248" t="s">
        <v>202</v>
      </c>
      <c r="B248" t="s">
        <v>818</v>
      </c>
      <c r="C248" t="s">
        <v>217</v>
      </c>
      <c r="D248" t="s">
        <v>547</v>
      </c>
      <c r="E248" t="s">
        <v>546</v>
      </c>
    </row>
    <row r="249" spans="1:5">
      <c r="A249" t="s">
        <v>203</v>
      </c>
      <c r="B249" t="s">
        <v>819</v>
      </c>
      <c r="C249" t="s">
        <v>217</v>
      </c>
      <c r="D249" t="s">
        <v>217</v>
      </c>
      <c r="E249" t="s">
        <v>298</v>
      </c>
    </row>
    <row r="250" spans="1:5">
      <c r="A250" t="s">
        <v>204</v>
      </c>
      <c r="B250" t="s">
        <v>820</v>
      </c>
      <c r="C250" t="s">
        <v>217</v>
      </c>
      <c r="D250" t="s">
        <v>548</v>
      </c>
      <c r="E250" t="s">
        <v>546</v>
      </c>
    </row>
    <row r="251" spans="1:5">
      <c r="A251" t="s">
        <v>205</v>
      </c>
      <c r="B251" t="s">
        <v>821</v>
      </c>
      <c r="C251" t="s">
        <v>217</v>
      </c>
      <c r="D251" t="s">
        <v>217</v>
      </c>
      <c r="E251" t="s">
        <v>298</v>
      </c>
    </row>
    <row r="252" spans="1:5">
      <c r="A252" t="s">
        <v>207</v>
      </c>
      <c r="B252" t="s">
        <v>822</v>
      </c>
      <c r="C252" t="s">
        <v>217</v>
      </c>
      <c r="D252" t="s">
        <v>217</v>
      </c>
      <c r="E252" t="s">
        <v>298</v>
      </c>
    </row>
    <row r="253" spans="1:5">
      <c r="A253" t="s">
        <v>208</v>
      </c>
      <c r="B253" t="s">
        <v>823</v>
      </c>
      <c r="C253" t="s">
        <v>217</v>
      </c>
      <c r="D253" t="s">
        <v>217</v>
      </c>
      <c r="E253" t="s">
        <v>298</v>
      </c>
    </row>
    <row r="254" spans="1:5">
      <c r="A254" t="s">
        <v>209</v>
      </c>
      <c r="B254" t="s">
        <v>824</v>
      </c>
      <c r="C254" t="s">
        <v>217</v>
      </c>
      <c r="D254" t="s">
        <v>217</v>
      </c>
      <c r="E254" t="s">
        <v>298</v>
      </c>
    </row>
    <row r="255" spans="1:5">
      <c r="A255" t="s">
        <v>210</v>
      </c>
      <c r="B255" t="s">
        <v>825</v>
      </c>
      <c r="C255" t="s">
        <v>217</v>
      </c>
      <c r="D255" t="s">
        <v>217</v>
      </c>
      <c r="E255" t="s">
        <v>298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5</vt:i4>
      </vt:variant>
    </vt:vector>
  </HeadingPairs>
  <TitlesOfParts>
    <vt:vector size="5" baseType="lpstr">
      <vt:lpstr>DASHBOARD</vt:lpstr>
      <vt:lpstr>Legenda</vt:lpstr>
      <vt:lpstr>seekncalc</vt:lpstr>
      <vt:lpstr>RAV</vt:lpstr>
      <vt:lpstr>RAV_OW_CODE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Ministerie van Infrastructuur en Waterstaat;Rijkswaterstaat - Water Verkeer en Leefomgeving;Informatiepunt Leefomgeving</dc:creator>
  <cp:lastModifiedBy>Swillens, Eric (RWS WVL)</cp:lastModifiedBy>
  <cp:lastPrinted>2023-08-01T15:16:59Z</cp:lastPrinted>
  <dcterms:created xsi:type="dcterms:W3CDTF">2011-02-02T13:18:38Z</dcterms:created>
  <dcterms:modified xsi:type="dcterms:W3CDTF">2024-02-29T14:18:23Z</dcterms:modified>
</cp:coreProperties>
</file>