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ad.rws.nl\p-dfs01\homes\jonkersh\Nieuws 2025\juli 2025\"/>
    </mc:Choice>
  </mc:AlternateContent>
  <xr:revisionPtr revIDLastSave="0" documentId="13_ncr:1_{5277A440-29E4-4ABD-9CB7-D5FEFBF6357E}" xr6:coauthVersionLast="47" xr6:coauthVersionMax="47" xr10:uidLastSave="{00000000-0000-0000-0000-000000000000}"/>
  <bookViews>
    <workbookView xWindow="-120" yWindow="-120" windowWidth="29040" windowHeight="15840" tabRatio="512" activeTab="2" xr2:uid="{00000000-000D-0000-FFFF-FFFF00000000}"/>
  </bookViews>
  <sheets>
    <sheet name="Voorblad" sheetId="5" r:id="rId1"/>
    <sheet name="Regulier met instemming" sheetId="1" r:id="rId2"/>
    <sheet name="Uitgebreide procedur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4" i="4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G26" i="4"/>
  <c r="G21" i="1"/>
  <c r="F5" i="1" l="1"/>
  <c r="F6" i="1" l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l="1"/>
  <c r="F18" i="1" s="1"/>
  <c r="F19" i="1" s="1"/>
  <c r="F20" i="1" s="1"/>
</calcChain>
</file>

<file path=xl/sharedStrings.xml><?xml version="1.0" encoding="utf-8"?>
<sst xmlns="http://schemas.openxmlformats.org/spreadsheetml/2006/main" count="171" uniqueCount="64">
  <si>
    <t>Wie</t>
  </si>
  <si>
    <t>Omschrijving stap</t>
  </si>
  <si>
    <t>IN</t>
  </si>
  <si>
    <t>Initieëren</t>
  </si>
  <si>
    <t>BG</t>
  </si>
  <si>
    <t>ADVISEUR</t>
  </si>
  <si>
    <t>Advies indieningvereisten</t>
  </si>
  <si>
    <t>Uitvragen aanvullingen IN</t>
  </si>
  <si>
    <t>Aanvullen</t>
  </si>
  <si>
    <t>Verwerken tot conceptversie en aanbieden</t>
  </si>
  <si>
    <t>Instemming</t>
  </si>
  <si>
    <t>Besluiten</t>
  </si>
  <si>
    <t>TOTAAL doorlooptijd in weken</t>
  </si>
  <si>
    <t>Proces</t>
  </si>
  <si>
    <t>Periode</t>
  </si>
  <si>
    <t>INTAKE</t>
  </si>
  <si>
    <t>Actieverzoek indieningsvereisten uitzetten</t>
  </si>
  <si>
    <t>C1</t>
  </si>
  <si>
    <t>C1-1</t>
  </si>
  <si>
    <t>C1-2</t>
  </si>
  <si>
    <t>C1-3</t>
  </si>
  <si>
    <t>C1-4</t>
  </si>
  <si>
    <t>C1-5</t>
  </si>
  <si>
    <t>Verstrekken aanvullingen en uitvraag Advies</t>
  </si>
  <si>
    <t>C1-3'</t>
  </si>
  <si>
    <t>C1-4'</t>
  </si>
  <si>
    <t>C1-5'</t>
  </si>
  <si>
    <t>Opstellen en verstrekken advies</t>
  </si>
  <si>
    <t>C2-1</t>
  </si>
  <si>
    <t>C4-1</t>
  </si>
  <si>
    <t>BEHANDELEN</t>
  </si>
  <si>
    <t>BESLUITEN</t>
  </si>
  <si>
    <t>BEKENDMAKEN</t>
  </si>
  <si>
    <t>C2-2</t>
  </si>
  <si>
    <t>C3-1</t>
  </si>
  <si>
    <t>C3-2</t>
  </si>
  <si>
    <t>C1-6</t>
  </si>
  <si>
    <t>Beoordelen aanvullingen</t>
  </si>
  <si>
    <t>Uitvragen aanvullingen IN en schorten termijn</t>
  </si>
  <si>
    <t>C3-1'</t>
  </si>
  <si>
    <t>Na verbetering opnieuw aanbieden ter instemming</t>
  </si>
  <si>
    <t>Bekendmaken (DROP/LVBB)</t>
  </si>
  <si>
    <t>Concept Instemming</t>
  </si>
  <si>
    <t>Ter inzage legging</t>
  </si>
  <si>
    <t>IN +Belanghebbenden</t>
  </si>
  <si>
    <t>C3-3</t>
  </si>
  <si>
    <t>Ordenen en doorsturen zienswijzen</t>
  </si>
  <si>
    <t>INDIENEN ZIENSWIJZEN binnen termijn</t>
  </si>
  <si>
    <t>C3-4</t>
  </si>
  <si>
    <t>Beantwoorden zienswijzen</t>
  </si>
  <si>
    <t>C3-5</t>
  </si>
  <si>
    <t>Verwerken tot concept definitief besluit en afstemmen</t>
  </si>
  <si>
    <t>C3-6</t>
  </si>
  <si>
    <t>Aanvullen 2</t>
  </si>
  <si>
    <t>Aanvullen 1</t>
  </si>
  <si>
    <t>Dagen sinds vorige stap</t>
  </si>
  <si>
    <t>Timeline uitlijning</t>
  </si>
  <si>
    <t>Datum afronding stap 
(wordt berekend adhv. Kolom dagen)</t>
  </si>
  <si>
    <t>TOTAAL doorlooptijd in weken (eenmalig verlengen met 6 weken mogelijk)</t>
  </si>
  <si>
    <t>Uitvragen aanvullingen IN 2</t>
  </si>
  <si>
    <t>Verstrekken aanvullingen en uitvraag Advies 2</t>
  </si>
  <si>
    <t>Doorlooptijd configurator vergunningverlening regulier met instemming</t>
  </si>
  <si>
    <t>Doorlooptijd configurator vergunningverlening uitgebreide procedure</t>
  </si>
  <si>
    <t>Initiële vulling zijn de maximale streeftermijnen zoals rijkspartijen deze met elkaar en interbestuurlijk hebben besproken.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</si>
</sst>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F800]dddd\,\ mmmm\ dd\,\ yyyy"/>
    <numFmt numFmtId="166" formatCode="[$-413]d/mmm;@"/>
  </numFmts>
  <fonts count="17">
    <font>
      <sz val="11"/>
      <color theme="1"/>
      <name val="Verdana"/>
      <family val="2"/>
      <scheme val="minor"/>
    </font>
    <font>
      <u/>
      <sz val="11"/>
      <color theme="10"/>
      <name val="Verdana"/>
      <family val="2"/>
      <scheme val="minor"/>
    </font>
    <font>
      <i/>
      <u/>
      <sz val="11"/>
      <color theme="10"/>
      <name val="Verdana"/>
      <family val="2"/>
      <scheme val="minor"/>
    </font>
    <font>
      <sz val="8"/>
      <name val="Verdana"/>
      <family val="2"/>
      <scheme val="minor"/>
    </font>
    <font>
      <sz val="11"/>
      <color theme="0" tint="-4.9989318521683403E-2"/>
      <name val="Verdana"/>
      <family val="2"/>
      <scheme val="minor"/>
    </font>
    <font>
      <b/>
      <sz val="12"/>
      <color theme="0"/>
      <name val="Verdana"/>
      <family val="2"/>
    </font>
    <font>
      <b/>
      <sz val="14"/>
      <color theme="0"/>
      <name val="Verdana"/>
      <family val="2"/>
      <scheme val="minor"/>
    </font>
    <font>
      <b/>
      <i/>
      <sz val="10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sz val="10"/>
      <color theme="1"/>
      <name val="Verdana"/>
      <family val="2"/>
      <scheme val="minor"/>
    </font>
    <font>
      <i/>
      <sz val="10"/>
      <color theme="1"/>
      <name val="Verdana"/>
      <family val="2"/>
      <scheme val="minor"/>
    </font>
    <font>
      <i/>
      <sz val="10"/>
      <color theme="0" tint="-0.14999847407452621"/>
      <name val="Verdana"/>
      <family val="2"/>
      <scheme val="minor"/>
    </font>
    <font>
      <b/>
      <i/>
      <sz val="10"/>
      <color theme="0" tint="-0.14999847407452621"/>
      <name val="Verdana"/>
      <family val="2"/>
      <scheme val="minor"/>
    </font>
    <font>
      <sz val="10"/>
      <color theme="1"/>
      <name val="Verdana (Hoofdtekst)"/>
    </font>
    <font>
      <b/>
      <sz val="14"/>
      <color rgb="FF007BC7"/>
      <name val="Verdana"/>
      <family val="2"/>
      <scheme val="minor"/>
    </font>
    <font>
      <i/>
      <sz val="10"/>
      <color theme="2" tint="-0.499984740745262"/>
      <name val="Verdana"/>
      <family val="2"/>
      <scheme val="minor"/>
    </font>
    <font>
      <i/>
      <sz val="10"/>
      <color theme="9" tint="-0.249977111117893"/>
      <name val="Verdan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BC7"/>
        <bgColor indexed="64"/>
      </patternFill>
    </fill>
    <fill>
      <patternFill patternType="solid">
        <fgColor rgb="FFB2D7EE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1" applyFont="1" applyAlignment="1">
      <alignment horizontal="left" vertical="center" indent="1"/>
    </xf>
    <xf numFmtId="1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5" fontId="8" fillId="3" borderId="0" xfId="0" applyNumberFormat="1" applyFont="1" applyFill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166" fontId="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3" borderId="0" xfId="0" applyFont="1" applyFill="1" applyAlignment="1">
      <alignment horizontal="left" vertical="center" indent="1"/>
    </xf>
    <xf numFmtId="166" fontId="10" fillId="0" borderId="0" xfId="0" applyNumberFormat="1" applyFont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6" fontId="10" fillId="4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Hyperlink" xfId="1" builtinId="8"/>
    <cellStyle name="Standaard" xfId="0" builtinId="0"/>
  </cellStyles>
  <dxfs count="8">
    <dxf>
      <fill>
        <patternFill>
          <bgColor theme="7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7BC7"/>
      <color rgb="FFB2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DOORLOOPTIJD VERGUNNING REGULIER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pPr>
              <a:solidFill>
                <a:srgbClr val="007BC7"/>
              </a:solidFill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5268-45EA-88B1-C58E7A0903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5268-45EA-88B1-C58E7A0903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5268-45EA-88B1-C58E7A0903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C-5268-45EA-88B1-C58E7A09030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D-5268-45EA-88B1-C58E7A0903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E-5268-45EA-88B1-C58E7A09030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5268-45EA-88B1-C58E7A09030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9-5268-45EA-88B1-C58E7A09030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B-5268-45EA-88B1-C58E7A09030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5268-45EA-88B1-C58E7A09030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F-5268-45EA-88B1-C58E7A09030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1-5268-45EA-88B1-C58E7A09030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3-5268-45EA-88B1-C58E7A09030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5-5268-45EA-88B1-C58E7A09030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7-5268-45EA-88B1-C58E7A09030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9-5268-45EA-88B1-C58E7A09030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B-5268-45EA-88B1-C58E7A09030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21-5268-45EA-88B1-C58E7A09030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22-5268-45EA-88B1-C58E7A09030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23-5268-45EA-88B1-C58E7A09030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24-5268-45EA-88B1-C58E7A09030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25-5268-45EA-88B1-C58E7A09030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26-5268-45EA-88B1-C58E7A09030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27-5268-45EA-88B1-C58E7A09030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28-5268-45EA-88B1-C58E7A09030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0C9D323-62D7-4D2F-A25A-FADE49C2B75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6BBBF9C-1E12-479A-95C5-C8C75FB4B011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268-45EA-88B1-C58E7A09030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8097120-D535-4D11-9F60-38A82104DCE5}" type="CELLRANGE">
                      <a:rPr lang="en-US"/>
                      <a:pPr/>
                      <a:t>[CELLRANGE]</a:t>
                    </a:fld>
                    <a:endParaRPr lang="en-US" b="0" baseline="0"/>
                  </a:p>
                  <a:p>
                    <a:fld id="{75E67E3B-BBDE-4368-AA83-86B0999AB977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268-45EA-88B1-C58E7A09030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AA32545-16A6-4B87-A33C-7F60CD9E97D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80B31D3-C5BF-44C3-9568-87C887A71446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268-45EA-88B1-C58E7A09030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D9BC408-420D-46C6-BF47-AFDB0F975A71}" type="CELLRANGE">
                      <a:rPr lang="en-US"/>
                      <a:pPr/>
                      <a:t>[CELLRANGE]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5268-45EA-88B1-C58E7A09030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C91B020-E3B6-4FC9-BE53-751AFEB76E18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5268-45EA-88B1-C58E7A09030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A158DC0-DC5C-4E14-8B8D-922446099FA1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5268-45EA-88B1-C58E7A09030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1AE47F4-DB02-409D-B503-89ECCBD1E631}" type="CELLRANGE">
                      <a:rPr lang="en-US"/>
                      <a:pPr/>
                      <a:t>[CELLRANGE]</a:t>
                    </a:fld>
                    <a:endParaRPr lang="en-US" b="0" baseline="0"/>
                  </a:p>
                  <a:p>
                    <a:fld id="{C251C1BB-ED1D-4433-9C07-CDE26B508C3B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268-45EA-88B1-C58E7A09030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E529458-A9E3-4948-B218-EA6306390C7F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F423462-82CD-4B47-A091-6D370A0FDE39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268-45EA-88B1-C58E7A09030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325F788-EE0D-48CE-973D-6A00B4C4D2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E3EFE6FC-22AC-4798-BC26-137B4BCD7EBB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268-45EA-88B1-C58E7A09030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709D71B-B93A-4DAF-BD70-6E1441EF5DB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94D9854-B820-4016-9F33-58959500BD43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268-45EA-88B1-C58E7A09030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B7325E4-2710-4666-8747-8073CB3891F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BF5399A-175D-4C27-AC45-03E60E129070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5268-45EA-88B1-C58E7A09030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FD5C8D3-6B58-484D-891E-2E1281E1316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8DC7E7D-B6A0-4C11-A0BD-19AFFD6FE2CA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268-45EA-88B1-C58E7A09030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AE9B412-83B3-4F83-A020-5EF01ADFB27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5A2A4B4-4450-401E-9E5A-E8A3E61B0108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5268-45EA-88B1-C58E7A09030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AB131F2-E5E8-4F15-8214-34B155E3002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EBF210A9-A725-4990-BCDC-65C72B1FCF00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268-45EA-88B1-C58E7A09030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54ACBC5-816C-4B6A-B237-B19C161C5CDC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0AE2B8D-C33A-458D-BB48-21E0F88B43E0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5268-45EA-88B1-C58E7A09030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75A122E-8BBE-42A8-AB61-DC66B9500CA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7120CC3-F022-4D64-9042-DF84EA20E280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5268-45EA-88B1-C58E7A09030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B129721-1C4D-4F53-8B08-F002C4F6BB4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C97F554-8938-44EA-A57A-E4F9152B9E7A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5268-45EA-88B1-C58E7A09030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5268-45EA-88B1-C58E7A09030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5268-45EA-88B1-C58E7A09030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5268-45EA-88B1-C58E7A09030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5268-45EA-88B1-C58E7A09030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5268-45EA-88B1-C58E7A09030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5268-45EA-88B1-C58E7A09030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5268-45EA-88B1-C58E7A090305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5268-45EA-88B1-C58E7A0903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minus"/>
            <c:errValType val="percentage"/>
            <c:noEndCap val="0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  <a:alpha val="31000"/>
                  </a:schemeClr>
                </a:solidFill>
                <a:round/>
              </a:ln>
              <a:effectLst/>
            </c:spPr>
          </c:errBars>
          <c:xVal>
            <c:numRef>
              <c:f>'Regulier met instemming'!$F$4:$F$28</c:f>
              <c:numCache>
                <c:formatCode>[$-413]d/mmm;@</c:formatCode>
                <c:ptCount val="25"/>
                <c:pt idx="0">
                  <c:v>45849</c:v>
                </c:pt>
                <c:pt idx="1">
                  <c:v>45856</c:v>
                </c:pt>
                <c:pt idx="2">
                  <c:v>45870</c:v>
                </c:pt>
                <c:pt idx="3">
                  <c:v>45877</c:v>
                </c:pt>
                <c:pt idx="4">
                  <c:v>45877</c:v>
                </c:pt>
                <c:pt idx="5">
                  <c:v>45884</c:v>
                </c:pt>
                <c:pt idx="6">
                  <c:v>45898</c:v>
                </c:pt>
                <c:pt idx="7">
                  <c:v>45898</c:v>
                </c:pt>
                <c:pt idx="8">
                  <c:v>45898</c:v>
                </c:pt>
                <c:pt idx="9">
                  <c:v>45898</c:v>
                </c:pt>
                <c:pt idx="10">
                  <c:v>45919</c:v>
                </c:pt>
                <c:pt idx="11">
                  <c:v>45926</c:v>
                </c:pt>
                <c:pt idx="12">
                  <c:v>45933</c:v>
                </c:pt>
                <c:pt idx="13">
                  <c:v>45933</c:v>
                </c:pt>
                <c:pt idx="14">
                  <c:v>45933</c:v>
                </c:pt>
                <c:pt idx="15">
                  <c:v>45935</c:v>
                </c:pt>
                <c:pt idx="16">
                  <c:v>45935</c:v>
                </c:pt>
              </c:numCache>
            </c:numRef>
          </c:xVal>
          <c:yVal>
            <c:numRef>
              <c:f>'Regulier met instemming'!$H$4:$H$28</c:f>
              <c:numCache>
                <c:formatCode>General</c:formatCode>
                <c:ptCount val="25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8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7.5</c:v>
                </c:pt>
                <c:pt idx="11">
                  <c:v>5.5</c:v>
                </c:pt>
                <c:pt idx="12">
                  <c:v>8</c:v>
                </c:pt>
                <c:pt idx="13">
                  <c:v>4.5</c:v>
                </c:pt>
                <c:pt idx="14">
                  <c:v>7</c:v>
                </c:pt>
                <c:pt idx="15">
                  <c:v>3.8</c:v>
                </c:pt>
                <c:pt idx="16">
                  <c:v>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'Regulier met instemming'!$E$4:$E$20</c15:f>
                <c15:dlblRangeCache>
                  <c:ptCount val="17"/>
                  <c:pt idx="0">
                    <c:v>Initieëren</c:v>
                  </c:pt>
                  <c:pt idx="1">
                    <c:v>Actieverzoek indieningsvereisten uitzetten</c:v>
                  </c:pt>
                  <c:pt idx="2">
                    <c:v>Advies indieningvereisten</c:v>
                  </c:pt>
                  <c:pt idx="3">
                    <c:v>Uitvragen aanvullingen IN en schorten termijn</c:v>
                  </c:pt>
                  <c:pt idx="4">
                    <c:v>Aanvullen</c:v>
                  </c:pt>
                  <c:pt idx="5">
                    <c:v>Verstrekken aanvullingen en uitvraag Advies</c:v>
                  </c:pt>
                  <c:pt idx="6">
                    <c:v>Beoordelen aanvullingen</c:v>
                  </c:pt>
                  <c:pt idx="7">
                    <c:v>Uitvragen aanvullingen IN</c:v>
                  </c:pt>
                  <c:pt idx="8">
                    <c:v>Aanvullen</c:v>
                  </c:pt>
                  <c:pt idx="9">
                    <c:v>Verstrekken aanvullingen en uitvraag Advies</c:v>
                  </c:pt>
                  <c:pt idx="10">
                    <c:v>Opstellen en verstrekken advies</c:v>
                  </c:pt>
                  <c:pt idx="11">
                    <c:v>Verwerken tot conceptversie en aanbieden</c:v>
                  </c:pt>
                  <c:pt idx="12">
                    <c:v>Instemming</c:v>
                  </c:pt>
                  <c:pt idx="13">
                    <c:v>Na verbetering opnieuw aanbieden ter instemming</c:v>
                  </c:pt>
                  <c:pt idx="14">
                    <c:v>Instemming</c:v>
                  </c:pt>
                  <c:pt idx="15">
                    <c:v>Besluiten</c:v>
                  </c:pt>
                  <c:pt idx="16">
                    <c:v>Bekendmaken (DROP/LVBB)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F-5268-45EA-88B1-C58E7A09030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6456160"/>
        <c:axId val="456457472"/>
      </c:scatterChart>
      <c:valAx>
        <c:axId val="45645616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d/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56457472"/>
        <c:crosses val="autoZero"/>
        <c:crossBetween val="midCat"/>
      </c:valAx>
      <c:valAx>
        <c:axId val="4564574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56456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007BC7">
        <a:alpha val="10000"/>
      </a:srgb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DOORLOOPTIJD VERGUNNING UITGEBREID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pPr>
              <a:solidFill>
                <a:srgbClr val="007BC7"/>
              </a:solidFill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BE-4DB2-8E31-79DA2B682A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BE-4DB2-8E31-79DA2B682A6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6BE-4DB2-8E31-79DA2B682A6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6BE-4DB2-8E31-79DA2B682A6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6BE-4DB2-8E31-79DA2B682A6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6BE-4DB2-8E31-79DA2B682A6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6BE-4DB2-8E31-79DA2B682A6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6BE-4DB2-8E31-79DA2B682A6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6BE-4DB2-8E31-79DA2B682A6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6BE-4DB2-8E31-79DA2B682A6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56BE-4DB2-8E31-79DA2B682A6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56BE-4DB2-8E31-79DA2B682A6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6BE-4DB2-8E31-79DA2B682A6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6BE-4DB2-8E31-79DA2B682A6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6BE-4DB2-8E31-79DA2B682A6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6BE-4DB2-8E31-79DA2B682A6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6BE-4DB2-8E31-79DA2B682A6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6BE-4DB2-8E31-79DA2B682A6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6BE-4DB2-8E31-79DA2B682A6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6BE-4DB2-8E31-79DA2B682A6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B-56BE-4DB2-8E31-79DA2B682A6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C-56BE-4DB2-8E31-79DA2B682A6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D-56BE-4DB2-8E31-79DA2B682A6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E-56BE-4DB2-8E31-79DA2B682A6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F-56BE-4DB2-8E31-79DA2B682A6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0C9D323-62D7-4D2F-A25A-FADE49C2B75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6BBBF9C-1E12-479A-95C5-C8C75FB4B011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6BE-4DB2-8E31-79DA2B682A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8097120-D535-4D11-9F60-38A82104DCE5}" type="CELLRANGE">
                      <a:rPr lang="en-US"/>
                      <a:pPr/>
                      <a:t>[CELLRANGE]</a:t>
                    </a:fld>
                    <a:endParaRPr lang="en-US" b="0" baseline="0"/>
                  </a:p>
                  <a:p>
                    <a:fld id="{75E67E3B-BBDE-4368-AA83-86B0999AB977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6BE-4DB2-8E31-79DA2B682A6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AA32545-16A6-4B87-A33C-7F60CD9E97D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80B31D3-C5BF-44C3-9568-87C887A71446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6BE-4DB2-8E31-79DA2B682A6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FC6BD6C-5CEB-448E-8D5D-B2E11AA4284B}" type="CELLRANGE">
                      <a:rPr lang="en-US"/>
                      <a:pPr/>
                      <a:t>[CELLRANGE]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6BE-4DB2-8E31-79DA2B682A6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46C9368-FB2D-460F-B3D6-DF4DCF6BAA73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6BE-4DB2-8E31-79DA2B682A6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0B68339-FC56-4541-ADFF-9AD0BFAE7A45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6BE-4DB2-8E31-79DA2B682A6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1AE47F4-DB02-409D-B503-89ECCBD1E631}" type="CELLRANGE">
                      <a:rPr lang="en-US"/>
                      <a:pPr/>
                      <a:t>[CELLRANGE]</a:t>
                    </a:fld>
                    <a:endParaRPr lang="en-US" b="0" baseline="0"/>
                  </a:p>
                  <a:p>
                    <a:fld id="{C251C1BB-ED1D-4433-9C07-CDE26B508C3B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6BE-4DB2-8E31-79DA2B682A6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E529458-A9E3-4948-B218-EA6306390C7F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F423462-82CD-4B47-A091-6D370A0FDE39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6BE-4DB2-8E31-79DA2B682A6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325F788-EE0D-48CE-973D-6A00B4C4D2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E3EFE6FC-22AC-4798-BC26-137B4BCD7EBB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6BE-4DB2-8E31-79DA2B682A6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709D71B-B93A-4DAF-BD70-6E1441EF5DB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94D9854-B820-4016-9F33-58959500BD43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6BE-4DB2-8E31-79DA2B682A6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B7325E4-2710-4666-8747-8073CB3891F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BF5399A-175D-4C27-AC45-03E60E129070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6BE-4DB2-8E31-79DA2B682A6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FD5C8D3-6B58-484D-891E-2E1281E1316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8DC7E7D-B6A0-4C11-A0BD-19AFFD6FE2CA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6BE-4DB2-8E31-79DA2B682A6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AE9B412-83B3-4F83-A020-5EF01ADFB27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5A2A4B4-4450-401E-9E5A-E8A3E61B0108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6BE-4DB2-8E31-79DA2B682A6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AB131F2-E5E8-4F15-8214-34B155E3002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EBF210A9-A725-4990-BCDC-65C72B1FCF00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6BE-4DB2-8E31-79DA2B682A6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54ACBC5-816C-4B6A-B237-B19C161C5CDC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0AE2B8D-C33A-458D-BB48-21E0F88B43E0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6BE-4DB2-8E31-79DA2B682A6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75A122E-8BBE-42A8-AB61-DC66B9500CA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7120CC3-F022-4D64-9042-DF84EA20E280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56BE-4DB2-8E31-79DA2B682A6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B129721-1C4D-4F53-8B08-F002C4F6BB4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C97F554-8938-44EA-A57A-E4F9152B9E7A}" type="XVALUE">
                      <a:rPr lang="en-US" b="0"/>
                      <a:pPr/>
                      <a:t>[X-WAARDE]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56BE-4DB2-8E31-79DA2B682A6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BE0BEE3-729D-43BE-8CEF-4FB358443DEB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56BE-4DB2-8E31-79DA2B682A6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DDF743F-71C4-49E3-BBD1-E7A5FE9DB240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6BE-4DB2-8E31-79DA2B682A6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AA5B291-CFBD-40AD-9425-344C5758A86C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6BE-4DB2-8E31-79DA2B682A6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B266C80C-0E4E-46BC-85C7-A7189807B24B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6BE-4DB2-8E31-79DA2B682A6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56BE-4DB2-8E31-79DA2B682A6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56BE-4DB2-8E31-79DA2B682A6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56BE-4DB2-8E31-79DA2B682A6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56BE-4DB2-8E31-79DA2B682A6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56BE-4DB2-8E31-79DA2B682A6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56BE-4DB2-8E31-79DA2B682A6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56BE-4DB2-8E31-79DA2B682A6D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56BE-4DB2-8E31-79DA2B682A6D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nl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56BE-4DB2-8E31-79DA2B682A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minus"/>
            <c:errValType val="percentage"/>
            <c:noEndCap val="0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  <a:alpha val="31000"/>
                  </a:schemeClr>
                </a:solidFill>
                <a:round/>
              </a:ln>
              <a:effectLst/>
            </c:spPr>
          </c:errBars>
          <c:xVal>
            <c:numRef>
              <c:f>'Uitgebreide procedure'!$F$4:$F$33</c:f>
              <c:numCache>
                <c:formatCode>[$-413]d/mmm;@</c:formatCode>
                <c:ptCount val="30"/>
                <c:pt idx="0">
                  <c:v>45849</c:v>
                </c:pt>
                <c:pt idx="1">
                  <c:v>45853</c:v>
                </c:pt>
                <c:pt idx="2">
                  <c:v>45860.5</c:v>
                </c:pt>
                <c:pt idx="3">
                  <c:v>45865</c:v>
                </c:pt>
                <c:pt idx="4">
                  <c:v>45866</c:v>
                </c:pt>
                <c:pt idx="5">
                  <c:v>45871</c:v>
                </c:pt>
                <c:pt idx="6">
                  <c:v>45871</c:v>
                </c:pt>
                <c:pt idx="7">
                  <c:v>45871</c:v>
                </c:pt>
                <c:pt idx="8">
                  <c:v>45871</c:v>
                </c:pt>
                <c:pt idx="9">
                  <c:v>45871</c:v>
                </c:pt>
                <c:pt idx="10">
                  <c:v>45878.5</c:v>
                </c:pt>
                <c:pt idx="11">
                  <c:v>45884.5</c:v>
                </c:pt>
                <c:pt idx="12">
                  <c:v>45891.5</c:v>
                </c:pt>
                <c:pt idx="13">
                  <c:v>45896.5</c:v>
                </c:pt>
                <c:pt idx="14">
                  <c:v>45952.5</c:v>
                </c:pt>
                <c:pt idx="15">
                  <c:v>45959.5</c:v>
                </c:pt>
                <c:pt idx="16">
                  <c:v>45973.5</c:v>
                </c:pt>
                <c:pt idx="17">
                  <c:v>45987.5</c:v>
                </c:pt>
                <c:pt idx="18">
                  <c:v>45994.5</c:v>
                </c:pt>
                <c:pt idx="19">
                  <c:v>46001.5</c:v>
                </c:pt>
                <c:pt idx="20">
                  <c:v>46015.5</c:v>
                </c:pt>
              </c:numCache>
            </c:numRef>
          </c:xVal>
          <c:yVal>
            <c:numRef>
              <c:f>'Uitgebreide procedure'!$H$4:$H$33</c:f>
              <c:numCache>
                <c:formatCode>General</c:formatCode>
                <c:ptCount val="30"/>
                <c:pt idx="0">
                  <c:v>1</c:v>
                </c:pt>
                <c:pt idx="1">
                  <c:v>4.5</c:v>
                </c:pt>
                <c:pt idx="2">
                  <c:v>7</c:v>
                </c:pt>
                <c:pt idx="3">
                  <c:v>4</c:v>
                </c:pt>
                <c:pt idx="4">
                  <c:v>0.8</c:v>
                </c:pt>
                <c:pt idx="5">
                  <c:v>5.5</c:v>
                </c:pt>
                <c:pt idx="6">
                  <c:v>8.1999999999999993</c:v>
                </c:pt>
                <c:pt idx="7">
                  <c:v>2</c:v>
                </c:pt>
                <c:pt idx="8">
                  <c:v>1.2</c:v>
                </c:pt>
                <c:pt idx="9">
                  <c:v>3</c:v>
                </c:pt>
                <c:pt idx="10">
                  <c:v>7.5</c:v>
                </c:pt>
                <c:pt idx="11">
                  <c:v>5.5</c:v>
                </c:pt>
                <c:pt idx="12">
                  <c:v>7</c:v>
                </c:pt>
                <c:pt idx="13">
                  <c:v>4.5</c:v>
                </c:pt>
                <c:pt idx="14">
                  <c:v>1</c:v>
                </c:pt>
                <c:pt idx="15">
                  <c:v>3.8</c:v>
                </c:pt>
                <c:pt idx="16">
                  <c:v>8</c:v>
                </c:pt>
                <c:pt idx="17">
                  <c:v>4.7</c:v>
                </c:pt>
                <c:pt idx="18">
                  <c:v>7</c:v>
                </c:pt>
                <c:pt idx="19">
                  <c:v>4.5</c:v>
                </c:pt>
                <c:pt idx="20">
                  <c:v>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'Uitgebreide procedure'!$E$4:$E$25</c15:f>
                <c15:dlblRangeCache>
                  <c:ptCount val="22"/>
                  <c:pt idx="0">
                    <c:v>Initieëren</c:v>
                  </c:pt>
                  <c:pt idx="1">
                    <c:v>Actieverzoek indieningsvereisten uitzetten</c:v>
                  </c:pt>
                  <c:pt idx="2">
                    <c:v>Advies indieningvereisten</c:v>
                  </c:pt>
                  <c:pt idx="3">
                    <c:v>Uitvragen aanvullingen IN en schorten termijn</c:v>
                  </c:pt>
                  <c:pt idx="4">
                    <c:v>Aanvullen 1</c:v>
                  </c:pt>
                  <c:pt idx="5">
                    <c:v>Verstrekken aanvullingen en uitvraag Advies</c:v>
                  </c:pt>
                  <c:pt idx="6">
                    <c:v>Beoordelen aanvullingen</c:v>
                  </c:pt>
                  <c:pt idx="7">
                    <c:v>Uitvragen aanvullingen IN 2</c:v>
                  </c:pt>
                  <c:pt idx="8">
                    <c:v>Aanvullen 2</c:v>
                  </c:pt>
                  <c:pt idx="9">
                    <c:v>Verstrekken aanvullingen en uitvraag Advies 2</c:v>
                  </c:pt>
                  <c:pt idx="10">
                    <c:v>Opstellen en verstrekken advies</c:v>
                  </c:pt>
                  <c:pt idx="11">
                    <c:v>Verwerken tot conceptversie en aanbieden</c:v>
                  </c:pt>
                  <c:pt idx="12">
                    <c:v>Concept Instemming</c:v>
                  </c:pt>
                  <c:pt idx="13">
                    <c:v>Ter inzage legging</c:v>
                  </c:pt>
                  <c:pt idx="14">
                    <c:v>INDIENEN ZIENSWIJZEN binnen termijn</c:v>
                  </c:pt>
                  <c:pt idx="15">
                    <c:v>Ordenen en doorsturen zienswijzen</c:v>
                  </c:pt>
                  <c:pt idx="16">
                    <c:v>Beantwoorden zienswijzen</c:v>
                  </c:pt>
                  <c:pt idx="17">
                    <c:v>Verwerken tot concept definitief besluit en afstemmen</c:v>
                  </c:pt>
                  <c:pt idx="18">
                    <c:v>Instemming</c:v>
                  </c:pt>
                  <c:pt idx="19">
                    <c:v>Besluiten</c:v>
                  </c:pt>
                  <c:pt idx="20">
                    <c:v>Bekendmaken (DROP/LVBB)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56BE-4DB2-8E31-79DA2B682A6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6456160"/>
        <c:axId val="456457472"/>
      </c:scatterChart>
      <c:valAx>
        <c:axId val="45645616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d/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56457472"/>
        <c:crosses val="autoZero"/>
        <c:crossBetween val="midCat"/>
      </c:valAx>
      <c:valAx>
        <c:axId val="4564574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56456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007BC7">
        <a:alpha val="10000"/>
      </a:srgb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chart" Target="../charts/chart1.xml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chart" Target="../charts/chart2.xml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554696</xdr:colOff>
      <xdr:row>6</xdr:row>
      <xdr:rowOff>117940</xdr:rowOff>
    </xdr:from>
    <xdr:to>
      <xdr:col>23</xdr:col>
      <xdr:colOff>138223</xdr:colOff>
      <xdr:row>64</xdr:row>
      <xdr:rowOff>63329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30A408-9DA4-F559-0FA4-86DBC01E49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696" y="1202086"/>
          <a:ext cx="17394503" cy="98266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1055792</xdr:colOff>
      <xdr:row>23</xdr:row>
      <xdr:rowOff>70485</xdr:rowOff>
    </xdr:from>
    <xdr:to>
      <xdr:col>8</xdr:col>
      <xdr:colOff>1311193</xdr:colOff>
      <xdr:row>42</xdr:row>
      <xdr:rowOff>16933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9EFCB5-70FA-4913-92C3-F70B97B792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558800</xdr:colOff>
      <xdr:row>29</xdr:row>
      <xdr:rowOff>78805</xdr:rowOff>
    </xdr:from>
    <xdr:to>
      <xdr:col>8</xdr:col>
      <xdr:colOff>956733</xdr:colOff>
      <xdr:row>29</xdr:row>
      <xdr:rowOff>78805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7BB91EFF-AC57-45E6-B9F8-1F7C982812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58800" y="8443872"/>
          <a:ext cx="14274800" cy="0"/>
        </a:xfrm>
        <a:prstGeom prst="line">
          <a:avLst/>
        </a:prstGeom>
        <a:ln>
          <a:solidFill>
            <a:srgbClr val="007BC7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50800</xdr:colOff>
      <xdr:row>25</xdr:row>
      <xdr:rowOff>220134</xdr:rowOff>
    </xdr:from>
    <xdr:to>
      <xdr:col>1</xdr:col>
      <xdr:colOff>838200</xdr:colOff>
      <xdr:row>27</xdr:row>
      <xdr:rowOff>296334</xdr:rowOff>
    </xdr:to>
    <xdr:pic>
      <xdr:nvPicPr>
        <xdr:cNvPr id="14" name="Afbeelding 13" descr="Icoon adviseurs">
          <a:extLst>
            <a:ext uri="{FF2B5EF4-FFF2-40B4-BE49-F238E27FC236}">
              <a16:creationId xmlns:a16="http://schemas.microsoft.com/office/drawing/2014/main" id="{743154A0-26BF-4D4A-A9D1-C5E5A2AD8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0" y="7366001"/>
          <a:ext cx="7874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33867</xdr:colOff>
      <xdr:row>31</xdr:row>
      <xdr:rowOff>228601</xdr:rowOff>
    </xdr:from>
    <xdr:to>
      <xdr:col>1</xdr:col>
      <xdr:colOff>948267</xdr:colOff>
      <xdr:row>34</xdr:row>
      <xdr:rowOff>139701</xdr:rowOff>
    </xdr:to>
    <xdr:pic>
      <xdr:nvPicPr>
        <xdr:cNvPr id="15" name="Afbeelding 14" descr="Icoon bevoegd gezag">
          <a:extLst>
            <a:ext uri="{FF2B5EF4-FFF2-40B4-BE49-F238E27FC236}">
              <a16:creationId xmlns:a16="http://schemas.microsoft.com/office/drawing/2014/main" id="{B8050EB0-3251-E446-BBB1-A1F3C9363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067" y="9203268"/>
          <a:ext cx="914400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143934</xdr:colOff>
      <xdr:row>37</xdr:row>
      <xdr:rowOff>211666</xdr:rowOff>
    </xdr:from>
    <xdr:to>
      <xdr:col>1</xdr:col>
      <xdr:colOff>778934</xdr:colOff>
      <xdr:row>40</xdr:row>
      <xdr:rowOff>173566</xdr:rowOff>
    </xdr:to>
    <xdr:pic>
      <xdr:nvPicPr>
        <xdr:cNvPr id="16" name="Afbeelding 15" descr="Icoon indiener">
          <a:extLst>
            <a:ext uri="{FF2B5EF4-FFF2-40B4-BE49-F238E27FC236}">
              <a16:creationId xmlns:a16="http://schemas.microsoft.com/office/drawing/2014/main" id="{0B172D9E-065F-124C-BD0D-57441554F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8134" y="11015133"/>
          <a:ext cx="635000" cy="876300"/>
        </a:xfrm>
        <a:prstGeom prst="rect">
          <a:avLst/>
        </a:prstGeom>
      </xdr:spPr>
    </xdr:pic>
    <xdr:clientData/>
  </xdr:twoCellAnchor>
  <xdr:twoCellAnchor>
    <xdr:from>
      <xdr:col>0</xdr:col>
      <xdr:colOff>558800</xdr:colOff>
      <xdr:row>37</xdr:row>
      <xdr:rowOff>199083</xdr:rowOff>
    </xdr:from>
    <xdr:to>
      <xdr:col>8</xdr:col>
      <xdr:colOff>956733</xdr:colOff>
      <xdr:row>37</xdr:row>
      <xdr:rowOff>199083</xdr:rowOff>
    </xdr:to>
    <xdr:cxnSp macro="">
      <xdr:nvCxnSpPr>
        <xdr:cNvPr id="21" name="Straight Connector 9">
          <a:extLst>
            <a:ext uri="{FF2B5EF4-FFF2-40B4-BE49-F238E27FC236}">
              <a16:creationId xmlns:a16="http://schemas.microsoft.com/office/drawing/2014/main" id="{9716FE48-D59D-6846-972D-92742D9BE4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58800" y="10934318"/>
          <a:ext cx="16007727" cy="0"/>
        </a:xfrm>
        <a:prstGeom prst="line">
          <a:avLst/>
        </a:prstGeom>
        <a:ln>
          <a:solidFill>
            <a:srgbClr val="007BC7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1055792</xdr:colOff>
      <xdr:row>28</xdr:row>
      <xdr:rowOff>70485</xdr:rowOff>
    </xdr:from>
    <xdr:to>
      <xdr:col>8</xdr:col>
      <xdr:colOff>1311193</xdr:colOff>
      <xdr:row>47</xdr:row>
      <xdr:rowOff>16933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D24E8F-C3EA-4E83-9161-D8A197AD17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558800</xdr:colOff>
      <xdr:row>34</xdr:row>
      <xdr:rowOff>78805</xdr:rowOff>
    </xdr:from>
    <xdr:to>
      <xdr:col>8</xdr:col>
      <xdr:colOff>956733</xdr:colOff>
      <xdr:row>34</xdr:row>
      <xdr:rowOff>78805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CEFB405-E051-4E3C-9897-790CE02331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58800" y="8356030"/>
          <a:ext cx="16018933" cy="0"/>
        </a:xfrm>
        <a:prstGeom prst="line">
          <a:avLst/>
        </a:prstGeom>
        <a:ln>
          <a:solidFill>
            <a:srgbClr val="007BC7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50800</xdr:colOff>
      <xdr:row>30</xdr:row>
      <xdr:rowOff>220134</xdr:rowOff>
    </xdr:from>
    <xdr:to>
      <xdr:col>1</xdr:col>
      <xdr:colOff>838200</xdr:colOff>
      <xdr:row>32</xdr:row>
      <xdr:rowOff>296334</xdr:rowOff>
    </xdr:to>
    <xdr:pic>
      <xdr:nvPicPr>
        <xdr:cNvPr id="4" name="Afbeelding 13" descr="Icoon adviseur">
          <a:extLst>
            <a:ext uri="{FF2B5EF4-FFF2-40B4-BE49-F238E27FC236}">
              <a16:creationId xmlns:a16="http://schemas.microsoft.com/office/drawing/2014/main" id="{6092B5B7-7CD8-4D41-AF5C-A7BEE0734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450" y="7278159"/>
          <a:ext cx="7874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33867</xdr:colOff>
      <xdr:row>36</xdr:row>
      <xdr:rowOff>228601</xdr:rowOff>
    </xdr:from>
    <xdr:to>
      <xdr:col>1</xdr:col>
      <xdr:colOff>948267</xdr:colOff>
      <xdr:row>39</xdr:row>
      <xdr:rowOff>139701</xdr:rowOff>
    </xdr:to>
    <xdr:pic>
      <xdr:nvPicPr>
        <xdr:cNvPr id="5" name="Afbeelding 14" descr="Icoon bevoegd gezag">
          <a:extLst>
            <a:ext uri="{FF2B5EF4-FFF2-40B4-BE49-F238E27FC236}">
              <a16:creationId xmlns:a16="http://schemas.microsoft.com/office/drawing/2014/main" id="{1F69F5C8-4FD9-4E8B-AE52-2A224A62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2517" y="9115426"/>
          <a:ext cx="914400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143934</xdr:colOff>
      <xdr:row>42</xdr:row>
      <xdr:rowOff>211666</xdr:rowOff>
    </xdr:from>
    <xdr:to>
      <xdr:col>1</xdr:col>
      <xdr:colOff>778934</xdr:colOff>
      <xdr:row>45</xdr:row>
      <xdr:rowOff>173566</xdr:rowOff>
    </xdr:to>
    <xdr:pic>
      <xdr:nvPicPr>
        <xdr:cNvPr id="6" name="Afbeelding 15" descr="Icoon indiener">
          <a:extLst>
            <a:ext uri="{FF2B5EF4-FFF2-40B4-BE49-F238E27FC236}">
              <a16:creationId xmlns:a16="http://schemas.microsoft.com/office/drawing/2014/main" id="{E2ADF371-A9EA-41B9-9FAF-C63D986AA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2584" y="10927291"/>
          <a:ext cx="635000" cy="876300"/>
        </a:xfrm>
        <a:prstGeom prst="rect">
          <a:avLst/>
        </a:prstGeom>
      </xdr:spPr>
    </xdr:pic>
    <xdr:clientData/>
  </xdr:twoCellAnchor>
  <xdr:twoCellAnchor>
    <xdr:from>
      <xdr:col>0</xdr:col>
      <xdr:colOff>558800</xdr:colOff>
      <xdr:row>42</xdr:row>
      <xdr:rowOff>53407</xdr:rowOff>
    </xdr:from>
    <xdr:to>
      <xdr:col>8</xdr:col>
      <xdr:colOff>956733</xdr:colOff>
      <xdr:row>42</xdr:row>
      <xdr:rowOff>53407</xdr:rowOff>
    </xdr:to>
    <xdr:cxnSp macro="">
      <xdr:nvCxnSpPr>
        <xdr:cNvPr id="7" name="Straight Connector 9">
          <a:extLst>
            <a:ext uri="{FF2B5EF4-FFF2-40B4-BE49-F238E27FC236}">
              <a16:creationId xmlns:a16="http://schemas.microsoft.com/office/drawing/2014/main" id="{63064D92-2996-4689-9B79-A53609C5C7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58800" y="10769032"/>
          <a:ext cx="16018933" cy="0"/>
        </a:xfrm>
        <a:prstGeom prst="line">
          <a:avLst/>
        </a:prstGeom>
        <a:ln>
          <a:solidFill>
            <a:srgbClr val="007BC7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onsolas-Verdana">
      <a:majorFont>
        <a:latin typeface="Consolas" panose="020B0609020204030204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Verdana" panose="020B0604030504040204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"/>
  <sheetViews>
    <sheetView showGridLines="0" showRowColHeaders="0" topLeftCell="A6" zoomScale="82" workbookViewId="0">
      <selection activeCell="Z14" sqref="Z14"/>
    </sheetView>
  </sheetViews>
  <sheetFormatPr defaultColWidth="8.69921875" defaultRowHeight="14.25"/>
  <sheetData>
    <row r="6" spans="2:2" ht="18">
      <c r="B6" s="28" t="s">
        <v>63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0"/>
  <sheetViews>
    <sheetView showGridLines="0" showRowColHeaders="0" topLeftCell="A12" zoomScale="85" zoomScaleNormal="85" workbookViewId="0">
      <selection activeCell="H4" sqref="H4:H20"/>
    </sheetView>
  </sheetViews>
  <sheetFormatPr defaultColWidth="8.69921875" defaultRowHeight="14.25"/>
  <cols>
    <col min="1" max="1" width="6.59765625" style="1" customWidth="1"/>
    <col min="2" max="2" width="12.3984375" style="1" customWidth="1"/>
    <col min="3" max="3" width="17.3984375" style="1" customWidth="1"/>
    <col min="4" max="4" width="11.69921875" style="1" customWidth="1"/>
    <col min="5" max="5" width="51.59765625" style="2" customWidth="1"/>
    <col min="6" max="6" width="39.69921875" style="5" customWidth="1"/>
    <col min="7" max="7" width="12.59765625" style="1" customWidth="1"/>
    <col min="8" max="8" width="12" style="1" customWidth="1"/>
    <col min="9" max="9" width="15.296875" style="1" customWidth="1"/>
    <col min="10" max="10" width="34.296875" style="1" customWidth="1"/>
    <col min="11" max="18" width="12.59765625" style="1" customWidth="1"/>
    <col min="19" max="25" width="14.59765625" style="1" customWidth="1"/>
    <col min="26" max="16384" width="8.69921875" style="1"/>
  </cols>
  <sheetData>
    <row r="1" spans="2:10" ht="26.45" customHeight="1"/>
    <row r="2" spans="2:10" ht="22.35" customHeight="1">
      <c r="B2" s="32" t="s">
        <v>61</v>
      </c>
      <c r="C2" s="33"/>
      <c r="D2" s="33"/>
      <c r="E2" s="33"/>
      <c r="F2" s="33"/>
      <c r="G2" s="33"/>
      <c r="H2" s="34"/>
    </row>
    <row r="3" spans="2:10" ht="41.45" customHeight="1" thickBot="1">
      <c r="B3" s="21" t="s">
        <v>0</v>
      </c>
      <c r="C3" s="21" t="s">
        <v>13</v>
      </c>
      <c r="D3" s="21" t="s">
        <v>14</v>
      </c>
      <c r="E3" s="21" t="s">
        <v>1</v>
      </c>
      <c r="F3" s="10" t="s">
        <v>57</v>
      </c>
      <c r="G3" s="11" t="s">
        <v>55</v>
      </c>
      <c r="H3" s="12" t="s">
        <v>56</v>
      </c>
    </row>
    <row r="4" spans="2:10" ht="21" customHeight="1" thickBot="1">
      <c r="B4" s="13" t="s">
        <v>2</v>
      </c>
      <c r="C4" s="13" t="s">
        <v>15</v>
      </c>
      <c r="D4" s="13" t="s">
        <v>17</v>
      </c>
      <c r="E4" s="13" t="s">
        <v>3</v>
      </c>
      <c r="F4" s="27">
        <f ca="1">TODAY()</f>
        <v>45849</v>
      </c>
      <c r="G4" s="26">
        <v>0</v>
      </c>
      <c r="H4" s="29">
        <v>1</v>
      </c>
      <c r="I4" s="35"/>
      <c r="J4" s="36"/>
    </row>
    <row r="5" spans="2:10" ht="21" customHeight="1">
      <c r="B5" s="13" t="s">
        <v>4</v>
      </c>
      <c r="C5" s="13" t="s">
        <v>15</v>
      </c>
      <c r="D5" s="13" t="s">
        <v>18</v>
      </c>
      <c r="E5" s="13" t="s">
        <v>16</v>
      </c>
      <c r="F5" s="25">
        <f ca="1">F4+G5</f>
        <v>45856</v>
      </c>
      <c r="G5" s="14">
        <v>7</v>
      </c>
      <c r="H5" s="29">
        <v>3</v>
      </c>
    </row>
    <row r="6" spans="2:10" ht="21" customHeight="1">
      <c r="B6" s="13" t="s">
        <v>5</v>
      </c>
      <c r="C6" s="13" t="s">
        <v>15</v>
      </c>
      <c r="D6" s="13" t="s">
        <v>19</v>
      </c>
      <c r="E6" s="13" t="s">
        <v>6</v>
      </c>
      <c r="F6" s="22">
        <f t="shared" ref="F6:F20" ca="1" si="0">F5+G6</f>
        <v>45870</v>
      </c>
      <c r="G6" s="14">
        <v>14</v>
      </c>
      <c r="H6" s="29">
        <v>7</v>
      </c>
    </row>
    <row r="7" spans="2:10" ht="21" customHeight="1">
      <c r="B7" s="13" t="s">
        <v>4</v>
      </c>
      <c r="C7" s="13" t="s">
        <v>15</v>
      </c>
      <c r="D7" s="13" t="s">
        <v>20</v>
      </c>
      <c r="E7" s="13" t="s">
        <v>38</v>
      </c>
      <c r="F7" s="22">
        <f t="shared" ca="1" si="0"/>
        <v>45877</v>
      </c>
      <c r="G7" s="14">
        <v>7</v>
      </c>
      <c r="H7" s="29">
        <v>4</v>
      </c>
    </row>
    <row r="8" spans="2:10" ht="21" customHeight="1">
      <c r="B8" s="13" t="s">
        <v>2</v>
      </c>
      <c r="C8" s="13" t="s">
        <v>15</v>
      </c>
      <c r="D8" s="13" t="s">
        <v>21</v>
      </c>
      <c r="E8" s="13" t="s">
        <v>8</v>
      </c>
      <c r="F8" s="22">
        <f t="shared" ca="1" si="0"/>
        <v>45877</v>
      </c>
      <c r="G8" s="14">
        <v>0</v>
      </c>
      <c r="H8" s="29">
        <v>1</v>
      </c>
    </row>
    <row r="9" spans="2:10" ht="21" customHeight="1">
      <c r="B9" s="13" t="s">
        <v>4</v>
      </c>
      <c r="C9" s="13" t="s">
        <v>15</v>
      </c>
      <c r="D9" s="13" t="s">
        <v>22</v>
      </c>
      <c r="E9" s="13" t="s">
        <v>23</v>
      </c>
      <c r="F9" s="22">
        <f t="shared" ca="1" si="0"/>
        <v>45884</v>
      </c>
      <c r="G9" s="14">
        <v>7</v>
      </c>
      <c r="H9" s="29">
        <v>5</v>
      </c>
    </row>
    <row r="10" spans="2:10" ht="21" customHeight="1">
      <c r="B10" s="13" t="s">
        <v>5</v>
      </c>
      <c r="C10" s="13" t="s">
        <v>15</v>
      </c>
      <c r="D10" s="13" t="s">
        <v>36</v>
      </c>
      <c r="E10" s="13" t="s">
        <v>37</v>
      </c>
      <c r="F10" s="22">
        <f t="shared" ca="1" si="0"/>
        <v>45898</v>
      </c>
      <c r="G10" s="14">
        <v>14</v>
      </c>
      <c r="H10" s="29">
        <v>8</v>
      </c>
    </row>
    <row r="11" spans="2:10" ht="21" customHeight="1">
      <c r="B11" s="13" t="s">
        <v>4</v>
      </c>
      <c r="C11" s="13" t="s">
        <v>15</v>
      </c>
      <c r="D11" s="13" t="s">
        <v>24</v>
      </c>
      <c r="E11" s="13" t="s">
        <v>7</v>
      </c>
      <c r="F11" s="22">
        <f t="shared" ca="1" si="0"/>
        <v>45898</v>
      </c>
      <c r="G11" s="14">
        <v>0</v>
      </c>
      <c r="H11" s="29">
        <v>2</v>
      </c>
    </row>
    <row r="12" spans="2:10" ht="21" customHeight="1">
      <c r="B12" s="13" t="s">
        <v>2</v>
      </c>
      <c r="C12" s="13" t="s">
        <v>15</v>
      </c>
      <c r="D12" s="13" t="s">
        <v>25</v>
      </c>
      <c r="E12" s="13" t="s">
        <v>8</v>
      </c>
      <c r="F12" s="22">
        <f t="shared" ca="1" si="0"/>
        <v>45898</v>
      </c>
      <c r="G12" s="14">
        <v>0</v>
      </c>
      <c r="H12" s="29">
        <v>1</v>
      </c>
    </row>
    <row r="13" spans="2:10" ht="21" customHeight="1">
      <c r="B13" s="13" t="s">
        <v>4</v>
      </c>
      <c r="C13" s="13" t="s">
        <v>15</v>
      </c>
      <c r="D13" s="13" t="s">
        <v>26</v>
      </c>
      <c r="E13" s="13" t="s">
        <v>23</v>
      </c>
      <c r="F13" s="22">
        <f t="shared" ca="1" si="0"/>
        <v>45898</v>
      </c>
      <c r="G13" s="14">
        <v>0</v>
      </c>
      <c r="H13" s="29">
        <v>3</v>
      </c>
    </row>
    <row r="14" spans="2:10" ht="21" customHeight="1">
      <c r="B14" s="13" t="s">
        <v>5</v>
      </c>
      <c r="C14" s="13" t="s">
        <v>30</v>
      </c>
      <c r="D14" s="13" t="s">
        <v>28</v>
      </c>
      <c r="E14" s="13" t="s">
        <v>27</v>
      </c>
      <c r="F14" s="22">
        <f t="shared" ca="1" si="0"/>
        <v>45919</v>
      </c>
      <c r="G14" s="14">
        <v>21</v>
      </c>
      <c r="H14" s="29">
        <v>7.5</v>
      </c>
    </row>
    <row r="15" spans="2:10" ht="21" customHeight="1">
      <c r="B15" s="13" t="s">
        <v>4</v>
      </c>
      <c r="C15" s="13" t="s">
        <v>30</v>
      </c>
      <c r="D15" s="13" t="s">
        <v>33</v>
      </c>
      <c r="E15" s="13" t="s">
        <v>9</v>
      </c>
      <c r="F15" s="22">
        <f t="shared" ca="1" si="0"/>
        <v>45926</v>
      </c>
      <c r="G15" s="14">
        <v>7</v>
      </c>
      <c r="H15" s="29">
        <v>5.5</v>
      </c>
    </row>
    <row r="16" spans="2:10" ht="21" customHeight="1">
      <c r="B16" s="13" t="s">
        <v>5</v>
      </c>
      <c r="C16" s="13" t="s">
        <v>31</v>
      </c>
      <c r="D16" s="13" t="s">
        <v>34</v>
      </c>
      <c r="E16" s="13" t="s">
        <v>10</v>
      </c>
      <c r="F16" s="22">
        <f t="shared" ca="1" si="0"/>
        <v>45933</v>
      </c>
      <c r="G16" s="14">
        <v>7</v>
      </c>
      <c r="H16" s="29">
        <v>8</v>
      </c>
    </row>
    <row r="17" spans="2:11" ht="21" customHeight="1">
      <c r="B17" s="13" t="s">
        <v>4</v>
      </c>
      <c r="C17" s="13" t="s">
        <v>31</v>
      </c>
      <c r="D17" s="13" t="s">
        <v>39</v>
      </c>
      <c r="E17" s="13" t="s">
        <v>40</v>
      </c>
      <c r="F17" s="22">
        <f t="shared" ca="1" si="0"/>
        <v>45933</v>
      </c>
      <c r="G17" s="14">
        <v>0</v>
      </c>
      <c r="H17" s="29">
        <v>4.5</v>
      </c>
    </row>
    <row r="18" spans="2:11" ht="21" customHeight="1">
      <c r="B18" s="13" t="s">
        <v>5</v>
      </c>
      <c r="C18" s="13" t="s">
        <v>31</v>
      </c>
      <c r="D18" s="13" t="s">
        <v>39</v>
      </c>
      <c r="E18" s="13" t="s">
        <v>10</v>
      </c>
      <c r="F18" s="22">
        <f t="shared" ca="1" si="0"/>
        <v>45933</v>
      </c>
      <c r="G18" s="14">
        <v>0</v>
      </c>
      <c r="H18" s="29">
        <v>7</v>
      </c>
    </row>
    <row r="19" spans="2:11" ht="21" customHeight="1">
      <c r="B19" s="13" t="s">
        <v>4</v>
      </c>
      <c r="C19" s="13" t="s">
        <v>31</v>
      </c>
      <c r="D19" s="13" t="s">
        <v>35</v>
      </c>
      <c r="E19" s="13" t="s">
        <v>11</v>
      </c>
      <c r="F19" s="22">
        <f t="shared" ca="1" si="0"/>
        <v>45935</v>
      </c>
      <c r="G19" s="14">
        <v>2</v>
      </c>
      <c r="H19" s="29">
        <v>3.8</v>
      </c>
    </row>
    <row r="20" spans="2:11" ht="21" customHeight="1">
      <c r="B20" s="18" t="s">
        <v>4</v>
      </c>
      <c r="C20" s="18" t="s">
        <v>32</v>
      </c>
      <c r="D20" s="18" t="s">
        <v>29</v>
      </c>
      <c r="E20" s="18" t="s">
        <v>41</v>
      </c>
      <c r="F20" s="23">
        <f t="shared" ca="1" si="0"/>
        <v>45935</v>
      </c>
      <c r="G20" s="19">
        <v>0</v>
      </c>
      <c r="H20" s="30">
        <v>3</v>
      </c>
    </row>
    <row r="21" spans="2:11" ht="21" customHeight="1">
      <c r="B21" s="15"/>
      <c r="C21" s="15"/>
      <c r="D21" s="15"/>
      <c r="E21" s="15" t="s">
        <v>58</v>
      </c>
      <c r="F21" s="16"/>
      <c r="G21" s="24">
        <f>SUM(G4:G20)/7</f>
        <v>12.285714285714286</v>
      </c>
      <c r="H21" s="17"/>
    </row>
    <row r="22" spans="2:11" ht="21" customHeight="1">
      <c r="E22" s="3"/>
      <c r="F22" s="6"/>
      <c r="G22" s="4"/>
    </row>
    <row r="23" spans="2:11" ht="20.100000000000001" customHeight="1">
      <c r="F23" s="6"/>
    </row>
    <row r="24" spans="2:11" ht="24" customHeight="1">
      <c r="C24" s="9"/>
      <c r="F24" s="6"/>
    </row>
    <row r="25" spans="2:11" ht="24" customHeight="1">
      <c r="C25" s="9"/>
      <c r="F25" s="6"/>
    </row>
    <row r="26" spans="2:11" ht="24" customHeight="1">
      <c r="C26" s="9"/>
      <c r="F26" s="6"/>
      <c r="K26" s="7"/>
    </row>
    <row r="27" spans="2:11" ht="24" customHeight="1">
      <c r="C27" s="9"/>
      <c r="F27" s="6"/>
      <c r="K27" s="8"/>
    </row>
    <row r="28" spans="2:11" ht="24" customHeight="1">
      <c r="C28" s="9"/>
      <c r="F28" s="6"/>
      <c r="K28" s="8"/>
    </row>
    <row r="29" spans="2:11" ht="24" customHeight="1">
      <c r="C29" s="9"/>
      <c r="F29" s="6"/>
    </row>
    <row r="30" spans="2:11" ht="24" customHeight="1">
      <c r="C30" s="9"/>
      <c r="F30" s="6"/>
    </row>
    <row r="31" spans="2:11" ht="24" customHeight="1">
      <c r="F31" s="6"/>
    </row>
    <row r="32" spans="2:11" ht="24" customHeight="1">
      <c r="F32" s="6"/>
    </row>
    <row r="33" spans="6:6" ht="24" customHeight="1">
      <c r="F33" s="6"/>
    </row>
    <row r="34" spans="6:6" ht="24" customHeight="1">
      <c r="F34" s="6"/>
    </row>
    <row r="35" spans="6:6" ht="24" customHeight="1">
      <c r="F35" s="6"/>
    </row>
    <row r="36" spans="6:6" ht="24" customHeight="1">
      <c r="F36" s="6"/>
    </row>
    <row r="37" spans="6:6" ht="24" customHeight="1">
      <c r="F37" s="6"/>
    </row>
    <row r="38" spans="6:6" ht="24" customHeight="1">
      <c r="F38" s="6"/>
    </row>
    <row r="39" spans="6:6" ht="24" customHeight="1">
      <c r="F39" s="6"/>
    </row>
    <row r="40" spans="6:6" ht="24" customHeight="1">
      <c r="F40" s="6"/>
    </row>
    <row r="41" spans="6:6" ht="24" customHeight="1">
      <c r="F41" s="6"/>
    </row>
    <row r="42" spans="6:6" ht="24" customHeight="1">
      <c r="F42" s="6"/>
    </row>
    <row r="43" spans="6:6" ht="24" customHeight="1">
      <c r="F43" s="6"/>
    </row>
    <row r="44" spans="6:6" ht="24" customHeight="1">
      <c r="F44" s="6"/>
    </row>
    <row r="45" spans="6:6" ht="24" customHeight="1">
      <c r="F45" s="6"/>
    </row>
    <row r="46" spans="6:6" ht="24" customHeight="1">
      <c r="F46" s="6"/>
    </row>
    <row r="47" spans="6:6" ht="24" customHeight="1">
      <c r="F47" s="6"/>
    </row>
    <row r="48" spans="6:6" ht="24" customHeight="1">
      <c r="F48" s="6"/>
    </row>
    <row r="49" spans="6:6" ht="24" customHeight="1">
      <c r="F49" s="6"/>
    </row>
    <row r="50" spans="6:6" ht="24" customHeight="1">
      <c r="F50" s="6"/>
    </row>
    <row r="51" spans="6:6" ht="24" customHeight="1">
      <c r="F51" s="6"/>
    </row>
    <row r="52" spans="6:6" ht="24" customHeight="1">
      <c r="F52" s="6"/>
    </row>
    <row r="53" spans="6:6" ht="24" customHeight="1">
      <c r="F53" s="6"/>
    </row>
    <row r="54" spans="6:6" ht="24" customHeight="1">
      <c r="F54" s="6"/>
    </row>
    <row r="55" spans="6:6" ht="24" customHeight="1">
      <c r="F55" s="6"/>
    </row>
    <row r="56" spans="6:6" ht="24" customHeight="1">
      <c r="F56" s="6"/>
    </row>
    <row r="57" spans="6:6" ht="24" customHeight="1">
      <c r="F57" s="6"/>
    </row>
    <row r="58" spans="6:6" ht="24" customHeight="1">
      <c r="F58" s="6"/>
    </row>
    <row r="59" spans="6:6" ht="24" customHeight="1">
      <c r="F59" s="6"/>
    </row>
    <row r="60" spans="6:6" ht="24" customHeight="1">
      <c r="F60" s="6"/>
    </row>
    <row r="61" spans="6:6" ht="24" customHeight="1">
      <c r="F61" s="6"/>
    </row>
    <row r="62" spans="6:6" ht="24" customHeight="1">
      <c r="F62" s="6"/>
    </row>
    <row r="63" spans="6:6" ht="24" customHeight="1">
      <c r="F63" s="6"/>
    </row>
    <row r="64" spans="6:6" ht="24" customHeight="1">
      <c r="F64" s="6"/>
    </row>
    <row r="65" spans="6:6" ht="24" customHeight="1">
      <c r="F65" s="6"/>
    </row>
    <row r="66" spans="6:6" ht="24" customHeight="1">
      <c r="F66" s="6"/>
    </row>
    <row r="67" spans="6:6" ht="24" customHeight="1">
      <c r="F67" s="6"/>
    </row>
    <row r="68" spans="6:6" ht="24" customHeight="1">
      <c r="F68" s="6"/>
    </row>
    <row r="69" spans="6:6" ht="24" customHeight="1">
      <c r="F69" s="6"/>
    </row>
    <row r="70" spans="6:6" ht="24" customHeight="1">
      <c r="F70" s="6"/>
    </row>
    <row r="71" spans="6:6" ht="24" customHeight="1">
      <c r="F71" s="6"/>
    </row>
    <row r="72" spans="6:6" ht="24" customHeight="1">
      <c r="F72" s="6"/>
    </row>
    <row r="73" spans="6:6" ht="24" customHeight="1">
      <c r="F73" s="6"/>
    </row>
    <row r="74" spans="6:6" ht="24" customHeight="1">
      <c r="F74" s="6"/>
    </row>
    <row r="75" spans="6:6" ht="24" customHeight="1">
      <c r="F75" s="6"/>
    </row>
    <row r="76" spans="6:6" ht="24" customHeight="1">
      <c r="F76" s="6"/>
    </row>
    <row r="77" spans="6:6" ht="24" customHeight="1"/>
    <row r="78" spans="6:6" ht="24" customHeight="1"/>
    <row r="79" spans="6:6" ht="24" customHeight="1"/>
    <row r="80" spans="6:6" ht="24" customHeight="1"/>
  </sheetData>
  <mergeCells count="2">
    <mergeCell ref="B2:H2"/>
    <mergeCell ref="I4:J4"/>
  </mergeCells>
  <phoneticPr fontId="3" type="noConversion"/>
  <conditionalFormatting sqref="G21">
    <cfRule type="cellIs" dxfId="7" priority="1" operator="lessThan">
      <formula>8</formula>
    </cfRule>
    <cfRule type="cellIs" dxfId="6" priority="2" operator="greaterThan">
      <formula>12</formula>
    </cfRule>
    <cfRule type="cellIs" dxfId="5" priority="3" operator="between">
      <formula>8</formula>
      <formula>12</formula>
    </cfRule>
    <cfRule type="expression" dxfId="4" priority="4">
      <formula>"&gt;8&lt;12"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85"/>
  <sheetViews>
    <sheetView showGridLines="0" showRowColHeaders="0" tabSelected="1" topLeftCell="A23" zoomScaleNormal="100" workbookViewId="0">
      <selection activeCell="H4" sqref="H4:H24"/>
    </sheetView>
  </sheetViews>
  <sheetFormatPr defaultColWidth="8.69921875" defaultRowHeight="14.25"/>
  <cols>
    <col min="1" max="1" width="6.59765625" style="1" customWidth="1"/>
    <col min="2" max="2" width="12.3984375" style="1" customWidth="1"/>
    <col min="3" max="3" width="17.3984375" style="1" customWidth="1"/>
    <col min="4" max="4" width="11.69921875" style="1" customWidth="1"/>
    <col min="5" max="5" width="51.59765625" style="2" customWidth="1"/>
    <col min="6" max="6" width="39.69921875" style="5" customWidth="1"/>
    <col min="7" max="7" width="12.59765625" style="1" customWidth="1"/>
    <col min="8" max="8" width="12" style="1" customWidth="1"/>
    <col min="9" max="9" width="15.296875" style="1" customWidth="1"/>
    <col min="10" max="10" width="34.296875" style="1" customWidth="1"/>
    <col min="11" max="18" width="12.59765625" style="1" customWidth="1"/>
    <col min="19" max="25" width="14.59765625" style="1" customWidth="1"/>
    <col min="26" max="16384" width="8.69921875" style="1"/>
  </cols>
  <sheetData>
    <row r="1" spans="2:10" ht="26.45" customHeight="1"/>
    <row r="2" spans="2:10" ht="22.35" customHeight="1">
      <c r="B2" s="32" t="s">
        <v>62</v>
      </c>
      <c r="C2" s="33"/>
      <c r="D2" s="33"/>
      <c r="E2" s="33"/>
      <c r="F2" s="33"/>
      <c r="G2" s="33"/>
      <c r="H2" s="34"/>
    </row>
    <row r="3" spans="2:10" ht="41.45" customHeight="1" thickBot="1">
      <c r="B3" s="21" t="s">
        <v>0</v>
      </c>
      <c r="C3" s="21" t="s">
        <v>13</v>
      </c>
      <c r="D3" s="21" t="s">
        <v>14</v>
      </c>
      <c r="E3" s="21" t="s">
        <v>1</v>
      </c>
      <c r="F3" s="10" t="s">
        <v>57</v>
      </c>
      <c r="G3" s="11" t="s">
        <v>55</v>
      </c>
      <c r="H3" s="12" t="s">
        <v>56</v>
      </c>
    </row>
    <row r="4" spans="2:10" ht="21" customHeight="1" thickBot="1">
      <c r="B4" s="13" t="s">
        <v>2</v>
      </c>
      <c r="C4" s="13" t="s">
        <v>15</v>
      </c>
      <c r="D4" s="13" t="s">
        <v>17</v>
      </c>
      <c r="E4" s="13" t="s">
        <v>3</v>
      </c>
      <c r="F4" s="27">
        <f ca="1">TODAY()</f>
        <v>45849</v>
      </c>
      <c r="G4" s="26">
        <v>0</v>
      </c>
      <c r="H4" s="31">
        <v>1</v>
      </c>
      <c r="I4" s="35"/>
      <c r="J4" s="36"/>
    </row>
    <row r="5" spans="2:10" ht="21" customHeight="1">
      <c r="B5" s="13" t="s">
        <v>4</v>
      </c>
      <c r="C5" s="13" t="s">
        <v>15</v>
      </c>
      <c r="D5" s="13" t="s">
        <v>18</v>
      </c>
      <c r="E5" s="13" t="s">
        <v>16</v>
      </c>
      <c r="F5" s="25">
        <f ca="1">F4+G5</f>
        <v>45853</v>
      </c>
      <c r="G5" s="14">
        <v>4</v>
      </c>
      <c r="H5" s="31">
        <v>4.5</v>
      </c>
    </row>
    <row r="6" spans="2:10" ht="21" customHeight="1">
      <c r="B6" s="13" t="s">
        <v>5</v>
      </c>
      <c r="C6" s="13" t="s">
        <v>15</v>
      </c>
      <c r="D6" s="13" t="s">
        <v>19</v>
      </c>
      <c r="E6" s="13" t="s">
        <v>6</v>
      </c>
      <c r="F6" s="22">
        <f t="shared" ref="F6:F24" ca="1" si="0">F5+G6</f>
        <v>45860.5</v>
      </c>
      <c r="G6" s="14">
        <v>7.5</v>
      </c>
      <c r="H6" s="31">
        <v>7</v>
      </c>
    </row>
    <row r="7" spans="2:10" ht="21" customHeight="1">
      <c r="B7" s="13" t="s">
        <v>4</v>
      </c>
      <c r="C7" s="13" t="s">
        <v>15</v>
      </c>
      <c r="D7" s="13" t="s">
        <v>20</v>
      </c>
      <c r="E7" s="13" t="s">
        <v>38</v>
      </c>
      <c r="F7" s="22">
        <f t="shared" ca="1" si="0"/>
        <v>45865</v>
      </c>
      <c r="G7" s="14">
        <v>4.5</v>
      </c>
      <c r="H7" s="31">
        <v>4</v>
      </c>
    </row>
    <row r="8" spans="2:10" ht="21" customHeight="1">
      <c r="B8" s="13" t="s">
        <v>2</v>
      </c>
      <c r="C8" s="13" t="s">
        <v>15</v>
      </c>
      <c r="D8" s="13" t="s">
        <v>21</v>
      </c>
      <c r="E8" s="13" t="s">
        <v>54</v>
      </c>
      <c r="F8" s="22">
        <f t="shared" ca="1" si="0"/>
        <v>45866</v>
      </c>
      <c r="G8" s="14">
        <v>1</v>
      </c>
      <c r="H8" s="31">
        <v>0.8</v>
      </c>
    </row>
    <row r="9" spans="2:10" ht="21" customHeight="1">
      <c r="B9" s="13" t="s">
        <v>4</v>
      </c>
      <c r="C9" s="13" t="s">
        <v>15</v>
      </c>
      <c r="D9" s="13" t="s">
        <v>22</v>
      </c>
      <c r="E9" s="13" t="s">
        <v>23</v>
      </c>
      <c r="F9" s="22">
        <f t="shared" ca="1" si="0"/>
        <v>45871</v>
      </c>
      <c r="G9" s="14">
        <v>5</v>
      </c>
      <c r="H9" s="31">
        <v>5.5</v>
      </c>
    </row>
    <row r="10" spans="2:10" ht="21" customHeight="1">
      <c r="B10" s="13" t="s">
        <v>5</v>
      </c>
      <c r="C10" s="13" t="s">
        <v>15</v>
      </c>
      <c r="D10" s="13" t="s">
        <v>36</v>
      </c>
      <c r="E10" s="13" t="s">
        <v>37</v>
      </c>
      <c r="F10" s="22">
        <f t="shared" ca="1" si="0"/>
        <v>45871</v>
      </c>
      <c r="G10" s="14">
        <v>0</v>
      </c>
      <c r="H10" s="31">
        <v>8.1999999999999993</v>
      </c>
    </row>
    <row r="11" spans="2:10" ht="21" customHeight="1">
      <c r="B11" s="13" t="s">
        <v>4</v>
      </c>
      <c r="C11" s="13" t="s">
        <v>15</v>
      </c>
      <c r="D11" s="13" t="s">
        <v>24</v>
      </c>
      <c r="E11" s="13" t="s">
        <v>59</v>
      </c>
      <c r="F11" s="22">
        <f t="shared" ca="1" si="0"/>
        <v>45871</v>
      </c>
      <c r="G11" s="14">
        <v>0</v>
      </c>
      <c r="H11" s="31">
        <v>2</v>
      </c>
    </row>
    <row r="12" spans="2:10" ht="21" customHeight="1">
      <c r="B12" s="13" t="s">
        <v>2</v>
      </c>
      <c r="C12" s="13" t="s">
        <v>15</v>
      </c>
      <c r="D12" s="13" t="s">
        <v>25</v>
      </c>
      <c r="E12" s="13" t="s">
        <v>53</v>
      </c>
      <c r="F12" s="22">
        <f t="shared" ca="1" si="0"/>
        <v>45871</v>
      </c>
      <c r="G12" s="14">
        <v>0</v>
      </c>
      <c r="H12" s="31">
        <v>1.2</v>
      </c>
    </row>
    <row r="13" spans="2:10" ht="21" customHeight="1">
      <c r="B13" s="13" t="s">
        <v>4</v>
      </c>
      <c r="C13" s="13" t="s">
        <v>15</v>
      </c>
      <c r="D13" s="13" t="s">
        <v>26</v>
      </c>
      <c r="E13" s="13" t="s">
        <v>60</v>
      </c>
      <c r="F13" s="22">
        <f t="shared" ca="1" si="0"/>
        <v>45871</v>
      </c>
      <c r="G13" s="14">
        <v>0</v>
      </c>
      <c r="H13" s="31">
        <v>3</v>
      </c>
    </row>
    <row r="14" spans="2:10" ht="21" customHeight="1">
      <c r="B14" s="13" t="s">
        <v>5</v>
      </c>
      <c r="C14" s="13" t="s">
        <v>30</v>
      </c>
      <c r="D14" s="13" t="s">
        <v>28</v>
      </c>
      <c r="E14" s="13" t="s">
        <v>27</v>
      </c>
      <c r="F14" s="22">
        <f t="shared" ca="1" si="0"/>
        <v>45878.5</v>
      </c>
      <c r="G14" s="14">
        <v>7.5</v>
      </c>
      <c r="H14" s="31">
        <v>7.5</v>
      </c>
    </row>
    <row r="15" spans="2:10" ht="21" customHeight="1">
      <c r="B15" s="13" t="s">
        <v>4</v>
      </c>
      <c r="C15" s="13" t="s">
        <v>30</v>
      </c>
      <c r="D15" s="13" t="s">
        <v>33</v>
      </c>
      <c r="E15" s="13" t="s">
        <v>9</v>
      </c>
      <c r="F15" s="22">
        <f t="shared" ca="1" si="0"/>
        <v>45884.5</v>
      </c>
      <c r="G15" s="14">
        <v>6</v>
      </c>
      <c r="H15" s="31">
        <v>5.5</v>
      </c>
    </row>
    <row r="16" spans="2:10" ht="21" customHeight="1">
      <c r="B16" s="13" t="s">
        <v>5</v>
      </c>
      <c r="C16" s="13" t="s">
        <v>31</v>
      </c>
      <c r="D16" s="13" t="s">
        <v>34</v>
      </c>
      <c r="E16" s="13" t="s">
        <v>42</v>
      </c>
      <c r="F16" s="22">
        <f t="shared" ca="1" si="0"/>
        <v>45891.5</v>
      </c>
      <c r="G16" s="14">
        <v>7</v>
      </c>
      <c r="H16" s="31">
        <v>7</v>
      </c>
    </row>
    <row r="17" spans="2:11" ht="21" customHeight="1">
      <c r="B17" s="13" t="s">
        <v>4</v>
      </c>
      <c r="C17" s="13" t="s">
        <v>31</v>
      </c>
      <c r="D17" s="13" t="s">
        <v>35</v>
      </c>
      <c r="E17" s="13" t="s">
        <v>43</v>
      </c>
      <c r="F17" s="22">
        <f t="shared" ca="1" si="0"/>
        <v>45896.5</v>
      </c>
      <c r="G17" s="14">
        <v>5</v>
      </c>
      <c r="H17" s="31">
        <v>4.5</v>
      </c>
    </row>
    <row r="18" spans="2:11" ht="21" customHeight="1">
      <c r="B18" s="13" t="s">
        <v>44</v>
      </c>
      <c r="C18" s="13" t="s">
        <v>31</v>
      </c>
      <c r="D18" s="13" t="s">
        <v>35</v>
      </c>
      <c r="E18" s="13" t="s">
        <v>47</v>
      </c>
      <c r="F18" s="22">
        <f t="shared" ca="1" si="0"/>
        <v>45952.5</v>
      </c>
      <c r="G18" s="14">
        <v>56</v>
      </c>
      <c r="H18" s="31">
        <v>1</v>
      </c>
    </row>
    <row r="19" spans="2:11" ht="21" customHeight="1">
      <c r="B19" s="13" t="s">
        <v>4</v>
      </c>
      <c r="C19" s="13" t="s">
        <v>31</v>
      </c>
      <c r="D19" s="13" t="s">
        <v>45</v>
      </c>
      <c r="E19" s="13" t="s">
        <v>46</v>
      </c>
      <c r="F19" s="22">
        <f t="shared" ca="1" si="0"/>
        <v>45959.5</v>
      </c>
      <c r="G19" s="14">
        <v>7</v>
      </c>
      <c r="H19" s="31">
        <v>3.8</v>
      </c>
    </row>
    <row r="20" spans="2:11" ht="21" customHeight="1">
      <c r="B20" s="13" t="s">
        <v>5</v>
      </c>
      <c r="C20" s="13" t="s">
        <v>31</v>
      </c>
      <c r="D20" s="13" t="s">
        <v>48</v>
      </c>
      <c r="E20" s="13" t="s">
        <v>49</v>
      </c>
      <c r="F20" s="22">
        <f t="shared" ca="1" si="0"/>
        <v>45973.5</v>
      </c>
      <c r="G20" s="14">
        <v>14</v>
      </c>
      <c r="H20" s="31">
        <v>8</v>
      </c>
    </row>
    <row r="21" spans="2:11" ht="21" customHeight="1">
      <c r="B21" s="13" t="s">
        <v>4</v>
      </c>
      <c r="C21" s="13" t="s">
        <v>31</v>
      </c>
      <c r="D21" s="13" t="s">
        <v>50</v>
      </c>
      <c r="E21" s="13" t="s">
        <v>51</v>
      </c>
      <c r="F21" s="22">
        <f t="shared" ca="1" si="0"/>
        <v>45987.5</v>
      </c>
      <c r="G21" s="14">
        <v>14</v>
      </c>
      <c r="H21" s="31">
        <v>4.7</v>
      </c>
    </row>
    <row r="22" spans="2:11" ht="21" customHeight="1">
      <c r="B22" s="13" t="s">
        <v>5</v>
      </c>
      <c r="C22" s="13" t="s">
        <v>31</v>
      </c>
      <c r="D22" s="13" t="s">
        <v>52</v>
      </c>
      <c r="E22" s="13" t="s">
        <v>10</v>
      </c>
      <c r="F22" s="22">
        <f t="shared" ca="1" si="0"/>
        <v>45994.5</v>
      </c>
      <c r="G22" s="14">
        <v>7</v>
      </c>
      <c r="H22" s="31">
        <v>7</v>
      </c>
    </row>
    <row r="23" spans="2:11" ht="21" customHeight="1">
      <c r="B23" s="13" t="s">
        <v>4</v>
      </c>
      <c r="C23" s="13" t="s">
        <v>31</v>
      </c>
      <c r="D23" s="13" t="s">
        <v>35</v>
      </c>
      <c r="E23" s="13" t="s">
        <v>11</v>
      </c>
      <c r="F23" s="22">
        <f t="shared" ca="1" si="0"/>
        <v>46001.5</v>
      </c>
      <c r="G23" s="14">
        <v>7</v>
      </c>
      <c r="H23" s="31">
        <v>4.5</v>
      </c>
    </row>
    <row r="24" spans="2:11" ht="21" customHeight="1">
      <c r="B24" s="13" t="s">
        <v>4</v>
      </c>
      <c r="C24" s="13" t="s">
        <v>32</v>
      </c>
      <c r="D24" s="13" t="s">
        <v>29</v>
      </c>
      <c r="E24" s="13" t="s">
        <v>41</v>
      </c>
      <c r="F24" s="22">
        <f t="shared" ca="1" si="0"/>
        <v>46015.5</v>
      </c>
      <c r="G24" s="14">
        <v>14</v>
      </c>
      <c r="H24" s="31">
        <v>4</v>
      </c>
    </row>
    <row r="25" spans="2:11" ht="21" customHeight="1">
      <c r="B25" s="18"/>
      <c r="C25" s="18"/>
      <c r="D25" s="18"/>
      <c r="E25" s="18"/>
      <c r="F25" s="18"/>
      <c r="G25" s="19"/>
      <c r="H25" s="20"/>
    </row>
    <row r="26" spans="2:11" ht="21" customHeight="1">
      <c r="B26" s="15"/>
      <c r="C26" s="15"/>
      <c r="D26" s="15"/>
      <c r="E26" s="15" t="s">
        <v>12</v>
      </c>
      <c r="F26" s="15"/>
      <c r="G26" s="24">
        <f>SUM(G4:G25)/7</f>
        <v>23.785714285714285</v>
      </c>
      <c r="H26" s="17"/>
    </row>
    <row r="27" spans="2:11" ht="21" customHeight="1">
      <c r="E27" s="3"/>
      <c r="F27" s="6"/>
      <c r="G27" s="4"/>
    </row>
    <row r="28" spans="2:11" ht="20.100000000000001" customHeight="1">
      <c r="F28" s="6"/>
    </row>
    <row r="29" spans="2:11" ht="24" customHeight="1">
      <c r="C29" s="9"/>
      <c r="F29" s="6"/>
    </row>
    <row r="30" spans="2:11" ht="24" customHeight="1">
      <c r="C30" s="9"/>
      <c r="F30" s="6"/>
    </row>
    <row r="31" spans="2:11" ht="24" customHeight="1">
      <c r="C31" s="9"/>
      <c r="F31" s="6"/>
      <c r="K31" s="7"/>
    </row>
    <row r="32" spans="2:11" ht="24" customHeight="1">
      <c r="C32" s="9"/>
      <c r="F32" s="6"/>
      <c r="K32" s="8"/>
    </row>
    <row r="33" spans="3:11" ht="24" customHeight="1">
      <c r="C33" s="9"/>
      <c r="F33" s="6"/>
      <c r="K33" s="8"/>
    </row>
    <row r="34" spans="3:11" ht="24" customHeight="1">
      <c r="C34" s="9"/>
      <c r="F34" s="6"/>
    </row>
    <row r="35" spans="3:11" ht="24" customHeight="1">
      <c r="C35" s="9"/>
      <c r="F35" s="6"/>
    </row>
    <row r="36" spans="3:11" ht="24" customHeight="1">
      <c r="F36" s="6"/>
    </row>
    <row r="37" spans="3:11" ht="24" customHeight="1">
      <c r="F37" s="6"/>
    </row>
    <row r="38" spans="3:11" ht="24" customHeight="1">
      <c r="F38" s="6"/>
    </row>
    <row r="39" spans="3:11" ht="24" customHeight="1">
      <c r="F39" s="6"/>
    </row>
    <row r="40" spans="3:11" ht="24" customHeight="1">
      <c r="F40" s="6"/>
    </row>
    <row r="41" spans="3:11" ht="24" customHeight="1">
      <c r="F41" s="6"/>
    </row>
    <row r="42" spans="3:11" ht="24" customHeight="1">
      <c r="F42" s="6"/>
    </row>
    <row r="43" spans="3:11" ht="24" customHeight="1">
      <c r="F43" s="6"/>
    </row>
    <row r="44" spans="3:11" ht="24" customHeight="1">
      <c r="F44" s="6"/>
    </row>
    <row r="45" spans="3:11" ht="24" customHeight="1">
      <c r="F45" s="6"/>
    </row>
    <row r="46" spans="3:11" ht="24" customHeight="1">
      <c r="F46" s="6"/>
    </row>
    <row r="47" spans="3:11" ht="24" customHeight="1">
      <c r="F47" s="6"/>
    </row>
    <row r="48" spans="3:11" ht="24" customHeight="1">
      <c r="F48" s="6"/>
    </row>
    <row r="49" spans="6:6" ht="24" customHeight="1">
      <c r="F49" s="6"/>
    </row>
    <row r="50" spans="6:6" ht="24" customHeight="1">
      <c r="F50" s="6"/>
    </row>
    <row r="51" spans="6:6" ht="24" customHeight="1">
      <c r="F51" s="6"/>
    </row>
    <row r="52" spans="6:6" ht="24" customHeight="1">
      <c r="F52" s="6"/>
    </row>
    <row r="53" spans="6:6" ht="24" customHeight="1">
      <c r="F53" s="6"/>
    </row>
    <row r="54" spans="6:6" ht="24" customHeight="1">
      <c r="F54" s="6"/>
    </row>
    <row r="55" spans="6:6" ht="24" customHeight="1">
      <c r="F55" s="6"/>
    </row>
    <row r="56" spans="6:6" ht="24" customHeight="1">
      <c r="F56" s="6"/>
    </row>
    <row r="57" spans="6:6" ht="24" customHeight="1">
      <c r="F57" s="6"/>
    </row>
    <row r="58" spans="6:6" ht="24" customHeight="1">
      <c r="F58" s="6"/>
    </row>
    <row r="59" spans="6:6" ht="24" customHeight="1">
      <c r="F59" s="6"/>
    </row>
    <row r="60" spans="6:6" ht="24" customHeight="1">
      <c r="F60" s="6"/>
    </row>
    <row r="61" spans="6:6" ht="24" customHeight="1">
      <c r="F61" s="6"/>
    </row>
    <row r="62" spans="6:6" ht="24" customHeight="1">
      <c r="F62" s="6"/>
    </row>
    <row r="63" spans="6:6" ht="24" customHeight="1">
      <c r="F63" s="6"/>
    </row>
    <row r="64" spans="6:6" ht="24" customHeight="1">
      <c r="F64" s="6"/>
    </row>
    <row r="65" spans="6:6" ht="24" customHeight="1">
      <c r="F65" s="6"/>
    </row>
    <row r="66" spans="6:6" ht="24" customHeight="1">
      <c r="F66" s="6"/>
    </row>
    <row r="67" spans="6:6" ht="24" customHeight="1">
      <c r="F67" s="6"/>
    </row>
    <row r="68" spans="6:6" ht="24" customHeight="1">
      <c r="F68" s="6"/>
    </row>
    <row r="69" spans="6:6" ht="24" customHeight="1">
      <c r="F69" s="6"/>
    </row>
    <row r="70" spans="6:6" ht="24" customHeight="1">
      <c r="F70" s="6"/>
    </row>
    <row r="71" spans="6:6" ht="24" customHeight="1">
      <c r="F71" s="6"/>
    </row>
    <row r="72" spans="6:6" ht="24" customHeight="1">
      <c r="F72" s="6"/>
    </row>
    <row r="73" spans="6:6" ht="24" customHeight="1">
      <c r="F73" s="6"/>
    </row>
    <row r="74" spans="6:6" ht="24" customHeight="1">
      <c r="F74" s="6"/>
    </row>
    <row r="75" spans="6:6" ht="24" customHeight="1">
      <c r="F75" s="6"/>
    </row>
    <row r="76" spans="6:6" ht="24" customHeight="1">
      <c r="F76" s="6"/>
    </row>
    <row r="77" spans="6:6" ht="24" customHeight="1">
      <c r="F77" s="6"/>
    </row>
    <row r="78" spans="6:6" ht="24" customHeight="1">
      <c r="F78" s="6"/>
    </row>
    <row r="79" spans="6:6" ht="24" customHeight="1">
      <c r="F79" s="6"/>
    </row>
    <row r="80" spans="6:6" ht="24" customHeight="1">
      <c r="F80" s="6"/>
    </row>
    <row r="81" spans="6:6" ht="24" customHeight="1">
      <c r="F81" s="6"/>
    </row>
    <row r="82" spans="6:6" ht="24" customHeight="1"/>
    <row r="83" spans="6:6" ht="24" customHeight="1"/>
    <row r="84" spans="6:6" ht="24" customHeight="1"/>
    <row r="85" spans="6:6" ht="24" customHeight="1"/>
  </sheetData>
  <mergeCells count="2">
    <mergeCell ref="B2:H2"/>
    <mergeCell ref="I4:J4"/>
  </mergeCells>
  <conditionalFormatting sqref="G26">
    <cfRule type="cellIs" dxfId="3" priority="1" operator="lessThan">
      <formula>24</formula>
    </cfRule>
    <cfRule type="cellIs" dxfId="2" priority="2" operator="greaterThan">
      <formula>26</formula>
    </cfRule>
    <cfRule type="cellIs" dxfId="1" priority="3" operator="between">
      <formula>24</formula>
      <formula xml:space="preserve"> 26</formula>
    </cfRule>
    <cfRule type="expression" dxfId="0" priority="4">
      <formula>"&gt;24&lt;26"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6C3AD71A990B4F81F845D069266130" ma:contentTypeVersion="14" ma:contentTypeDescription="Een nieuw document maken." ma:contentTypeScope="" ma:versionID="5aec64d60982ffe973308a1f59c675b2">
  <xsd:schema xmlns:xsd="http://www.w3.org/2001/XMLSchema" xmlns:xs="http://www.w3.org/2001/XMLSchema" xmlns:p="http://schemas.microsoft.com/office/2006/metadata/properties" xmlns:ns2="0065333c-032d-42d0-8e86-0773792144cf" xmlns:ns3="5aa584c0-cc95-4f22-8018-9e9fb2c953c2" targetNamespace="http://schemas.microsoft.com/office/2006/metadata/properties" ma:root="true" ma:fieldsID="2251481dc5f28b85485a09d41d143156" ns2:_="" ns3:_="">
    <xsd:import namespace="0065333c-032d-42d0-8e86-0773792144cf"/>
    <xsd:import namespace="5aa584c0-cc95-4f22-8018-9e9fb2c953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5333c-032d-42d0-8e86-077379214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afc60e2-e3a2-42eb-88be-e4a4405b1e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84c0-cc95-4f22-8018-9e9fb2c953c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53c80d9-c350-4bb4-b3c8-0c8c4e6c6566}" ma:internalName="TaxCatchAll" ma:showField="CatchAllData" ma:web="5aa584c0-cc95-4f22-8018-9e9fb2c95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65333c-032d-42d0-8e86-0773792144cf">
      <Terms xmlns="http://schemas.microsoft.com/office/infopath/2007/PartnerControls"/>
    </lcf76f155ced4ddcb4097134ff3c332f>
    <TaxCatchAll xmlns="5aa584c0-cc95-4f22-8018-9e9fb2c953c2" xsi:nil="true"/>
  </documentManagement>
</p:properties>
</file>

<file path=customXml/itemProps1.xml><?xml version="1.0" encoding="utf-8"?>
<ds:datastoreItem xmlns:ds="http://schemas.openxmlformats.org/officeDocument/2006/customXml" ds:itemID="{1D319CC6-CECF-4EA1-99F7-CD5D15395E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65333c-032d-42d0-8e86-0773792144cf"/>
    <ds:schemaRef ds:uri="5aa584c0-cc95-4f22-8018-9e9fb2c95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7437B0-C503-400A-9F3E-F72BF45976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11F157-DCB3-4094-834C-12CBF2C9D2B7}">
  <ds:schemaRefs>
    <ds:schemaRef ds:uri="http://schemas.microsoft.com/office/2006/metadata/properties"/>
    <ds:schemaRef ds:uri="http://schemas.openxmlformats.org/package/2006/metadata/core-properties"/>
    <ds:schemaRef ds:uri="fa2ea458-0b16-4ecd-8c72-7ee80cce8284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63b8bf34-5057-4ab5-b943-4f9d76707062"/>
    <ds:schemaRef ds:uri="http://www.w3.org/XML/1998/namespace"/>
    <ds:schemaRef ds:uri="0065333c-032d-42d0-8e86-0773792144cf"/>
    <ds:schemaRef ds:uri="5aa584c0-cc95-4f22-8018-9e9fb2c953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Regulier met instemming</vt:lpstr>
      <vt:lpstr>Uitgebreide procedure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Hermanns</dc:creator>
  <cp:lastModifiedBy>Jonkers, Henk (RWS WVL)</cp:lastModifiedBy>
  <dcterms:created xsi:type="dcterms:W3CDTF">2021-06-14T11:47:53Z</dcterms:created>
  <dcterms:modified xsi:type="dcterms:W3CDTF">2025-07-11T12:37:04Z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0x010100286C3AD71A990B4F81F845D069266130</vt:lpwstr>
  </property>
</Properties>
</file>